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215" activeTab="0"/>
  </bookViews>
  <sheets>
    <sheet name="Лист1" sheetId="1" r:id="rId1"/>
    <sheet name="Лист2" sheetId="2" r:id="rId2"/>
    <sheet name="Лист3" sheetId="3" r:id="rId3"/>
  </sheets>
  <definedNames>
    <definedName name="В1">'Лист1'!$A$4</definedName>
    <definedName name="_xlnm.Print_Titles" localSheetId="0">'Лист1'!$4:$7</definedName>
    <definedName name="_xlnm.Print_Area" localSheetId="0">'Лист1'!$A$1:$M$66</definedName>
  </definedNames>
  <calcPr fullCalcOnLoad="1"/>
</workbook>
</file>

<file path=xl/sharedStrings.xml><?xml version="1.0" encoding="utf-8"?>
<sst xmlns="http://schemas.openxmlformats.org/spreadsheetml/2006/main" count="84" uniqueCount="70">
  <si>
    <t>Ул. Южная 
(от путепровода до ул. Народной)</t>
  </si>
  <si>
    <t>Ул. Коновалова</t>
  </si>
  <si>
    <t>Ул. Комсомольская</t>
  </si>
  <si>
    <t>Ул. Южная 
(от пр. Беломорского до ул. Железнодорожной)</t>
  </si>
  <si>
    <t>Ул. Заводская</t>
  </si>
  <si>
    <t>Ул. Первомайская 
(от ул. Железнодорожной до пр. Беломорского)</t>
  </si>
  <si>
    <t>Ул. Октябрьская 
(от ул. Логинова до пр. Бутомы)</t>
  </si>
  <si>
    <t>Ул. Юбилейная 
(от путепровода до ул. Заводской)</t>
  </si>
  <si>
    <t>КР, тыс. руб.</t>
  </si>
  <si>
    <t xml:space="preserve">Наименование мероприятия
</t>
  </si>
  <si>
    <t>Финансовые затраты</t>
  </si>
  <si>
    <t>Итого по программе:</t>
  </si>
  <si>
    <t>Архангельское шоссе 
(от ГР 2004 г. до ул. Железнодорожной, 
от пр. Беломорского до ул. Юдина)</t>
  </si>
  <si>
    <t>Архангельское шоссе 
(от пр. Ленина до ул. Юдина)</t>
  </si>
  <si>
    <t>Ул. Ломоносова 
(от площади Ломоносова до ул. Железнодорожной)</t>
  </si>
  <si>
    <t>Ул. Железнодорожная 
(от Архангельского шоссе до ул. Первомайской)</t>
  </si>
  <si>
    <t>Ул. Полярная 
(от ул. Комсомольская до ул. Южной)</t>
  </si>
  <si>
    <t>Ул. Юдина</t>
  </si>
  <si>
    <t>Проезд Тепличный</t>
  </si>
  <si>
    <t>Ул. Ломоносова
(от ул. Орджоникидзе до пл. Корабелов)</t>
  </si>
  <si>
    <t>Ул. Первомайская 
(от ул. Седова до ул. Труда)</t>
  </si>
  <si>
    <t>Ул. Воронина
(от ул. К.Маркса до ул. Первомайской)</t>
  </si>
  <si>
    <t>Ул. Советская 
(от ГР 2005 г. до пр. Ленина,
 от ул. Пионерской до  ул. Железнодорожной)</t>
  </si>
  <si>
    <t>Ул. Ломоносова 
(от площади Ломоносова до ул. Труда)</t>
  </si>
  <si>
    <t>Архангельское шоссе 
(от ул. Железнодорожной до пр. Беломорского)</t>
  </si>
  <si>
    <t>Пр. Ленина 
(от Архангельского шоссе до ул. Первомайской с устройством ЛК)</t>
  </si>
  <si>
    <t>пр. Труда 
(от ул. Ломоносова до путепровода)</t>
  </si>
  <si>
    <t xml:space="preserve"> ПСД,
 тыс. руб.</t>
  </si>
  <si>
    <t xml:space="preserve"> ПСД,
тыс. руб.</t>
  </si>
  <si>
    <t>Ул. Советская 
(от пр. Ленина до ул. К.Маркса с частью ул. Гагарина)</t>
  </si>
  <si>
    <t>Площадь Корабелов</t>
  </si>
  <si>
    <t xml:space="preserve">Исполнители </t>
  </si>
  <si>
    <t>Источники
финансирования</t>
  </si>
  <si>
    <t>Ул. Ломоносова
(от пл. Корабелов до дома № 118 по ул. Ломоносова)</t>
  </si>
  <si>
    <t>Структурные подразделения Администрации,
подрядные организации</t>
  </si>
  <si>
    <t>Местный бюджет</t>
  </si>
  <si>
    <t>Ул. К. Маркса
(от ул. Гагарина до пр. Морского)</t>
  </si>
  <si>
    <t>Ул. К. Маркса
(от пр. Морского в сторону ул. Трухинова)</t>
  </si>
  <si>
    <t>ФГУП ПО "Севмаш"</t>
  </si>
  <si>
    <t>Архангельское шоссе 
(от пр. Ленина в сторону пожарной части)</t>
  </si>
  <si>
    <t>Ул. Профсоюзная
(от ул. Ломоносова, с перекрестком, до внутриквартального въезда к дому № 24 по ул. Профсоюзной)</t>
  </si>
  <si>
    <t>Ул. Плюснина</t>
  </si>
  <si>
    <t>II. Ремонт (в т.ч. ямочный)</t>
  </si>
  <si>
    <t>Ямочный ремонт</t>
  </si>
  <si>
    <t>Всего на год:</t>
  </si>
  <si>
    <t>1. В зависимости от технического состояния автодорог возможна корректировка объектов.</t>
  </si>
  <si>
    <t xml:space="preserve">Примечания: </t>
  </si>
  <si>
    <t>тыс. рублей</t>
  </si>
  <si>
    <t>Ул. Трухинова*</t>
  </si>
  <si>
    <t>Ул. Южная*
(от ул. Народной до ул. Седова,
от ул. Южной до пр. Беломорского)</t>
  </si>
  <si>
    <t>Пр. Ленина*
(от ул. Первомайской до ул. Южной)</t>
  </si>
  <si>
    <t>Ул. Профсоюзная*</t>
  </si>
  <si>
    <t>Ул. Арктическая*</t>
  </si>
  <si>
    <t>Ул. Звездная*</t>
  </si>
  <si>
    <t>Пр. Морской*
(от ул. К.Маркса до ул. Советских Космонавтов)</t>
  </si>
  <si>
    <t>Ул. Торцева*
(от пр. Ленина ло ул. Седова)</t>
  </si>
  <si>
    <t>Итого по разделу I:</t>
  </si>
  <si>
    <t>Итого по разделу II:</t>
  </si>
  <si>
    <t xml:space="preserve">Кородское шоссе
(от ул. Окружной до Запрудного проезда) </t>
  </si>
  <si>
    <t>Ул. Воронина*
(от ул. К.Маркса до ул. Ломоносова)</t>
  </si>
  <si>
    <t>Ул. Полярная 
(от ул. Комсомольской до ул. Ломоносова)</t>
  </si>
  <si>
    <t>Б.Строителей*
(включая участок ул. К.Маркса от ул. Трухинова и участок ул. Ломоносова до ул. Трухинова)</t>
  </si>
  <si>
    <t>Пр. Победы*
(от ул. Кирилкина до ул. Юбилейной)</t>
  </si>
  <si>
    <t>Ул. Орджоникидзе*
(от ул. Первомайской до ул. Ломоносова)</t>
  </si>
  <si>
    <t xml:space="preserve">I. Капитальный ремонт  </t>
  </si>
  <si>
    <t>Итого по разделу I + II:</t>
  </si>
  <si>
    <t>ФГУП "Северный рейд"</t>
  </si>
  <si>
    <t>"Капитальный ремонт городских автодорог
на 2006 - 2010 годы"</t>
  </si>
  <si>
    <t>2. Работы на объектах, обозначенных *, будут продолжены или начаты в 2011 и последующих годах.</t>
  </si>
  <si>
    <t>Приложение № 1
к муниципальной программе
"Капитальный ремонт городских автодорог
на 2006 - 2010 годы",
утвержденной решением МС от 29.12.2005 № 68
(в редакции от 29.05.2008 № 55)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</si>
</sst>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8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2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3" fontId="3" fillId="0" borderId="0" xfId="18" applyFont="1" applyFill="1" applyAlignment="1">
      <alignment/>
    </xf>
    <xf numFmtId="0" fontId="1" fillId="0" borderId="0" xfId="0" applyFont="1" applyFill="1" applyAlignment="1">
      <alignment/>
    </xf>
    <xf numFmtId="43" fontId="4" fillId="0" borderId="1" xfId="18" applyFont="1" applyBorder="1" applyAlignment="1">
      <alignment/>
    </xf>
    <xf numFmtId="43" fontId="5" fillId="0" borderId="0" xfId="18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18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8" applyFont="1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textRotation="90" wrapText="1" readingOrder="1"/>
    </xf>
    <xf numFmtId="0" fontId="3" fillId="0" borderId="2" xfId="0" applyNumberFormat="1" applyFont="1" applyFill="1" applyBorder="1" applyAlignment="1">
      <alignment horizontal="center" vertical="center" textRotation="90" readingOrder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2" fontId="1" fillId="0" borderId="2" xfId="18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2" fontId="1" fillId="0" borderId="2" xfId="0" applyNumberFormat="1" applyFont="1" applyFill="1" applyBorder="1" applyAlignment="1">
      <alignment/>
    </xf>
    <xf numFmtId="2" fontId="6" fillId="2" borderId="2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2" fontId="7" fillId="0" borderId="2" xfId="18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2" fillId="0" borderId="4" xfId="0" applyFont="1" applyBorder="1" applyAlignment="1">
      <alignment vertical="center" textRotation="90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2" fillId="0" borderId="0" xfId="0" applyFont="1" applyBorder="1" applyAlignment="1">
      <alignment vertical="center" textRotation="90" wrapText="1"/>
    </xf>
    <xf numFmtId="0" fontId="1" fillId="0" borderId="3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2" fillId="0" borderId="2" xfId="0" applyFont="1" applyBorder="1" applyAlignment="1">
      <alignment vertical="center" textRotation="90" wrapText="1"/>
    </xf>
    <xf numFmtId="0" fontId="1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3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textRotation="90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SheetLayoutView="100" workbookViewId="0" topLeftCell="A1">
      <selection activeCell="H5" sqref="H5:I5"/>
    </sheetView>
  </sheetViews>
  <sheetFormatPr defaultColWidth="9.00390625" defaultRowHeight="12.75"/>
  <cols>
    <col min="1" max="1" width="45.75390625" style="2" customWidth="1"/>
    <col min="2" max="2" width="7.25390625" style="2" customWidth="1"/>
    <col min="3" max="3" width="12.625" style="2" customWidth="1"/>
    <col min="4" max="4" width="7.125" style="2" customWidth="1"/>
    <col min="5" max="5" width="9.125" style="2" customWidth="1"/>
    <col min="6" max="6" width="7.125" style="2" customWidth="1"/>
    <col min="7" max="7" width="9.125" style="2" customWidth="1"/>
    <col min="8" max="8" width="7.125" style="2" customWidth="1"/>
    <col min="9" max="9" width="9.125" style="2" customWidth="1"/>
    <col min="10" max="10" width="7.125" style="2" customWidth="1"/>
    <col min="11" max="11" width="9.125" style="2" customWidth="1"/>
    <col min="12" max="12" width="7.125" style="2" customWidth="1"/>
    <col min="13" max="13" width="9.125" style="2" customWidth="1"/>
    <col min="14" max="14" width="12.25390625" style="1" bestFit="1" customWidth="1"/>
    <col min="15" max="16" width="9.00390625" style="2" bestFit="1" customWidth="1"/>
    <col min="17" max="16384" width="9.125" style="2" customWidth="1"/>
  </cols>
  <sheetData>
    <row r="1" spans="1:13" ht="92.25" customHeight="1">
      <c r="A1" s="6"/>
      <c r="B1" s="6"/>
      <c r="C1" s="6"/>
      <c r="I1" s="73" t="s">
        <v>69</v>
      </c>
      <c r="J1" s="73"/>
      <c r="K1" s="73"/>
      <c r="L1" s="73"/>
      <c r="M1" s="73"/>
    </row>
    <row r="2" spans="1:13" ht="24.75" customHeight="1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3" ht="12.75">
      <c r="A3" s="6"/>
      <c r="B3" s="6"/>
      <c r="C3" s="6"/>
    </row>
    <row r="4" spans="1:14" s="5" customFormat="1" ht="15" customHeight="1">
      <c r="A4" s="70" t="s">
        <v>9</v>
      </c>
      <c r="B4" s="71" t="s">
        <v>31</v>
      </c>
      <c r="C4" s="72" t="s">
        <v>32</v>
      </c>
      <c r="D4" s="70" t="s">
        <v>10</v>
      </c>
      <c r="E4" s="70"/>
      <c r="F4" s="70"/>
      <c r="G4" s="70"/>
      <c r="H4" s="70"/>
      <c r="I4" s="70"/>
      <c r="J4" s="70"/>
      <c r="K4" s="70"/>
      <c r="L4" s="70"/>
      <c r="M4" s="70"/>
      <c r="N4" s="4"/>
    </row>
    <row r="5" spans="1:14" s="6" customFormat="1" ht="15" customHeight="1">
      <c r="A5" s="70"/>
      <c r="B5" s="71"/>
      <c r="C5" s="71"/>
      <c r="D5" s="74">
        <v>2006</v>
      </c>
      <c r="E5" s="74"/>
      <c r="F5" s="74">
        <v>2007</v>
      </c>
      <c r="G5" s="74"/>
      <c r="H5" s="74">
        <v>2008</v>
      </c>
      <c r="I5" s="74"/>
      <c r="J5" s="74">
        <v>2009</v>
      </c>
      <c r="K5" s="74"/>
      <c r="L5" s="74">
        <v>2010</v>
      </c>
      <c r="M5" s="74"/>
      <c r="N5" s="1"/>
    </row>
    <row r="6" spans="1:14" s="8" customFormat="1" ht="87" customHeight="1">
      <c r="A6" s="70"/>
      <c r="B6" s="71"/>
      <c r="C6" s="71"/>
      <c r="D6" s="12" t="s">
        <v>27</v>
      </c>
      <c r="E6" s="13" t="s">
        <v>8</v>
      </c>
      <c r="F6" s="12" t="s">
        <v>28</v>
      </c>
      <c r="G6" s="13" t="s">
        <v>8</v>
      </c>
      <c r="H6" s="12" t="s">
        <v>27</v>
      </c>
      <c r="I6" s="13" t="s">
        <v>8</v>
      </c>
      <c r="J6" s="12" t="s">
        <v>28</v>
      </c>
      <c r="K6" s="13" t="s">
        <v>8</v>
      </c>
      <c r="L6" s="12" t="s">
        <v>28</v>
      </c>
      <c r="M6" s="13" t="s">
        <v>8</v>
      </c>
      <c r="N6" s="7"/>
    </row>
    <row r="7" spans="1:14" s="8" customFormat="1" ht="14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7"/>
    </row>
    <row r="8" spans="1:14" s="8" customFormat="1" ht="25.5" customHeight="1">
      <c r="A8" s="11" t="s">
        <v>64</v>
      </c>
      <c r="B8" s="65" t="s">
        <v>34</v>
      </c>
      <c r="C8" s="65" t="s">
        <v>35</v>
      </c>
      <c r="D8" s="14"/>
      <c r="E8" s="15"/>
      <c r="F8" s="14"/>
      <c r="G8" s="15"/>
      <c r="H8" s="14"/>
      <c r="I8" s="15"/>
      <c r="J8" s="14"/>
      <c r="K8" s="15"/>
      <c r="L8" s="14"/>
      <c r="M8" s="15"/>
      <c r="N8" s="7"/>
    </row>
    <row r="9" spans="1:13" ht="25.5">
      <c r="A9" s="16" t="s">
        <v>19</v>
      </c>
      <c r="B9" s="66"/>
      <c r="C9" s="66"/>
      <c r="D9" s="17"/>
      <c r="E9" s="17">
        <v>9650.16</v>
      </c>
      <c r="F9" s="17"/>
      <c r="G9" s="17"/>
      <c r="H9" s="17"/>
      <c r="I9" s="17"/>
      <c r="J9" s="17"/>
      <c r="K9" s="17"/>
      <c r="L9" s="17"/>
      <c r="M9" s="17"/>
    </row>
    <row r="10" spans="1:13" ht="25.5">
      <c r="A10" s="16" t="s">
        <v>33</v>
      </c>
      <c r="B10" s="66"/>
      <c r="C10" s="66"/>
      <c r="D10" s="17"/>
      <c r="E10" s="17"/>
      <c r="F10" s="17"/>
      <c r="G10" s="17">
        <v>11337.34</v>
      </c>
      <c r="H10" s="17"/>
      <c r="I10" s="17"/>
      <c r="J10" s="17"/>
      <c r="K10" s="17"/>
      <c r="L10" s="17"/>
      <c r="M10" s="17"/>
    </row>
    <row r="11" spans="1:13" ht="12.75">
      <c r="A11" s="16" t="s">
        <v>30</v>
      </c>
      <c r="B11" s="66"/>
      <c r="C11" s="66"/>
      <c r="D11" s="17"/>
      <c r="E11" s="17"/>
      <c r="F11" s="17"/>
      <c r="G11" s="17">
        <v>8920.42</v>
      </c>
      <c r="H11" s="17"/>
      <c r="I11" s="17"/>
      <c r="J11" s="17"/>
      <c r="K11" s="17"/>
      <c r="L11" s="17"/>
      <c r="M11" s="17"/>
    </row>
    <row r="12" spans="1:13" ht="25.5">
      <c r="A12" s="16" t="s">
        <v>14</v>
      </c>
      <c r="B12" s="66"/>
      <c r="C12" s="66"/>
      <c r="D12" s="17"/>
      <c r="E12" s="17"/>
      <c r="F12" s="17">
        <v>221.87</v>
      </c>
      <c r="G12" s="18"/>
      <c r="H12" s="18"/>
      <c r="I12" s="17">
        <v>8276</v>
      </c>
      <c r="J12" s="17"/>
      <c r="K12" s="17">
        <v>19488</v>
      </c>
      <c r="L12" s="17"/>
      <c r="M12" s="17"/>
    </row>
    <row r="13" spans="1:13" ht="25.5">
      <c r="A13" s="16" t="s">
        <v>23</v>
      </c>
      <c r="B13" s="66"/>
      <c r="C13" s="66"/>
      <c r="D13" s="17"/>
      <c r="E13" s="17"/>
      <c r="F13" s="17">
        <v>239.65</v>
      </c>
      <c r="G13" s="18"/>
      <c r="H13" s="18"/>
      <c r="I13" s="17">
        <v>9381</v>
      </c>
      <c r="J13" s="17"/>
      <c r="K13" s="17">
        <v>28730</v>
      </c>
      <c r="L13" s="17"/>
      <c r="M13" s="17"/>
    </row>
    <row r="14" spans="1:13" ht="38.25">
      <c r="A14" s="16" t="s">
        <v>22</v>
      </c>
      <c r="B14" s="66"/>
      <c r="C14" s="66"/>
      <c r="D14" s="17"/>
      <c r="E14" s="17">
        <v>10733.48</v>
      </c>
      <c r="F14" s="17"/>
      <c r="G14" s="17"/>
      <c r="H14" s="17"/>
      <c r="I14" s="17"/>
      <c r="J14" s="17"/>
      <c r="K14" s="17"/>
      <c r="L14" s="17"/>
      <c r="M14" s="17"/>
    </row>
    <row r="15" spans="1:13" ht="25.5">
      <c r="A15" s="16" t="s">
        <v>29</v>
      </c>
      <c r="B15" s="66"/>
      <c r="C15" s="66"/>
      <c r="D15" s="17"/>
      <c r="E15" s="17"/>
      <c r="F15" s="17"/>
      <c r="G15" s="17">
        <v>14253.66</v>
      </c>
      <c r="H15" s="17"/>
      <c r="I15" s="17"/>
      <c r="J15" s="17"/>
      <c r="K15" s="17"/>
      <c r="L15" s="17"/>
      <c r="M15" s="17"/>
    </row>
    <row r="16" spans="1:13" ht="25.5">
      <c r="A16" s="16" t="s">
        <v>15</v>
      </c>
      <c r="B16" s="66"/>
      <c r="C16" s="66"/>
      <c r="D16" s="17"/>
      <c r="E16" s="17">
        <v>4449.55</v>
      </c>
      <c r="F16" s="17"/>
      <c r="G16" s="17"/>
      <c r="H16" s="17"/>
      <c r="I16" s="17"/>
      <c r="J16" s="17"/>
      <c r="K16" s="17"/>
      <c r="L16" s="17"/>
      <c r="M16" s="17"/>
    </row>
    <row r="17" spans="1:13" ht="25.5">
      <c r="A17" s="16" t="s">
        <v>16</v>
      </c>
      <c r="B17" s="67"/>
      <c r="C17" s="67"/>
      <c r="D17" s="17"/>
      <c r="E17" s="17">
        <v>1393.55</v>
      </c>
      <c r="F17" s="17"/>
      <c r="G17" s="17"/>
      <c r="H17" s="17"/>
      <c r="I17" s="17"/>
      <c r="J17" s="17"/>
      <c r="K17" s="17"/>
      <c r="L17" s="17"/>
      <c r="M17" s="17"/>
    </row>
    <row r="18" spans="1:13" ht="25.5">
      <c r="A18" s="38" t="s">
        <v>58</v>
      </c>
      <c r="B18" s="55" t="s">
        <v>34</v>
      </c>
      <c r="C18" s="68" t="s">
        <v>35</v>
      </c>
      <c r="D18" s="17"/>
      <c r="E18" s="17">
        <v>3156.45</v>
      </c>
      <c r="F18" s="17"/>
      <c r="G18" s="17"/>
      <c r="H18" s="17"/>
      <c r="I18" s="17"/>
      <c r="J18" s="17"/>
      <c r="K18" s="17"/>
      <c r="L18" s="17"/>
      <c r="M18" s="17"/>
    </row>
    <row r="19" spans="1:13" ht="38.25" customHeight="1">
      <c r="A19" s="40" t="s">
        <v>12</v>
      </c>
      <c r="B19" s="56"/>
      <c r="C19" s="69"/>
      <c r="D19" s="39"/>
      <c r="E19" s="39">
        <v>14878.33</v>
      </c>
      <c r="F19" s="17"/>
      <c r="G19" s="17"/>
      <c r="H19" s="17"/>
      <c r="I19" s="17"/>
      <c r="J19" s="17"/>
      <c r="K19" s="17"/>
      <c r="L19" s="17"/>
      <c r="M19" s="17"/>
    </row>
    <row r="20" spans="1:13" ht="25.5" customHeight="1">
      <c r="A20" s="16" t="s">
        <v>13</v>
      </c>
      <c r="B20" s="56"/>
      <c r="C20" s="19" t="s">
        <v>38</v>
      </c>
      <c r="D20" s="17"/>
      <c r="E20" s="17">
        <v>6480.72</v>
      </c>
      <c r="F20" s="17"/>
      <c r="G20" s="17"/>
      <c r="H20" s="17"/>
      <c r="I20" s="17"/>
      <c r="J20" s="17"/>
      <c r="K20" s="17"/>
      <c r="L20" s="17"/>
      <c r="M20" s="17"/>
    </row>
    <row r="21" spans="1:13" ht="30" customHeight="1">
      <c r="A21" s="16" t="s">
        <v>39</v>
      </c>
      <c r="B21" s="56"/>
      <c r="C21" s="65" t="s">
        <v>35</v>
      </c>
      <c r="D21" s="17"/>
      <c r="E21" s="17"/>
      <c r="F21" s="17"/>
      <c r="G21" s="17">
        <v>1173.52</v>
      </c>
      <c r="H21" s="17"/>
      <c r="I21" s="17"/>
      <c r="J21" s="17"/>
      <c r="K21" s="17"/>
      <c r="L21" s="17"/>
      <c r="M21" s="17"/>
    </row>
    <row r="22" spans="1:13" ht="30" customHeight="1">
      <c r="A22" s="16" t="s">
        <v>24</v>
      </c>
      <c r="B22" s="56"/>
      <c r="C22" s="66"/>
      <c r="D22" s="17"/>
      <c r="E22" s="17"/>
      <c r="F22" s="17"/>
      <c r="G22" s="17">
        <v>2052.21</v>
      </c>
      <c r="H22" s="17"/>
      <c r="I22" s="17"/>
      <c r="J22" s="17"/>
      <c r="K22" s="17"/>
      <c r="L22" s="17"/>
      <c r="M22" s="17"/>
    </row>
    <row r="23" spans="1:13" ht="25.5">
      <c r="A23" s="16" t="s">
        <v>36</v>
      </c>
      <c r="B23" s="56"/>
      <c r="C23" s="66"/>
      <c r="D23" s="17"/>
      <c r="E23" s="17">
        <v>21487.33</v>
      </c>
      <c r="F23" s="17"/>
      <c r="G23" s="17"/>
      <c r="H23" s="17"/>
      <c r="I23" s="17"/>
      <c r="J23" s="17"/>
      <c r="K23" s="17"/>
      <c r="L23" s="17"/>
      <c r="M23" s="17"/>
    </row>
    <row r="24" spans="1:13" ht="30" customHeight="1">
      <c r="A24" s="16" t="s">
        <v>37</v>
      </c>
      <c r="B24" s="56"/>
      <c r="C24" s="66"/>
      <c r="D24" s="17"/>
      <c r="E24" s="17"/>
      <c r="F24" s="17"/>
      <c r="G24" s="17">
        <v>15697.63</v>
      </c>
      <c r="H24" s="17"/>
      <c r="I24" s="17"/>
      <c r="J24" s="17"/>
      <c r="K24" s="17"/>
      <c r="L24" s="17"/>
      <c r="M24" s="17"/>
    </row>
    <row r="25" spans="1:13" ht="12.75">
      <c r="A25" s="16" t="s">
        <v>17</v>
      </c>
      <c r="B25" s="56"/>
      <c r="C25" s="66"/>
      <c r="D25" s="17"/>
      <c r="E25" s="17">
        <v>2268.65</v>
      </c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6" t="s">
        <v>18</v>
      </c>
      <c r="B26" s="56"/>
      <c r="C26" s="66"/>
      <c r="D26" s="17"/>
      <c r="E26" s="17">
        <v>635</v>
      </c>
      <c r="F26" s="17"/>
      <c r="G26" s="17"/>
      <c r="H26" s="17"/>
      <c r="I26" s="17"/>
      <c r="J26" s="17"/>
      <c r="K26" s="17"/>
      <c r="L26" s="17"/>
      <c r="M26" s="17"/>
    </row>
    <row r="27" spans="1:13" ht="25.5">
      <c r="A27" s="16" t="s">
        <v>20</v>
      </c>
      <c r="B27" s="56"/>
      <c r="C27" s="66"/>
      <c r="D27" s="17"/>
      <c r="E27" s="17"/>
      <c r="F27" s="18"/>
      <c r="G27" s="17">
        <v>7388.2</v>
      </c>
      <c r="H27" s="17"/>
      <c r="I27" s="17"/>
      <c r="J27" s="17"/>
      <c r="K27" s="17"/>
      <c r="L27" s="17"/>
      <c r="M27" s="17"/>
    </row>
    <row r="28" spans="1:13" ht="25.5">
      <c r="A28" s="16" t="s">
        <v>21</v>
      </c>
      <c r="B28" s="56"/>
      <c r="C28" s="66"/>
      <c r="D28" s="17"/>
      <c r="E28" s="17"/>
      <c r="F28" s="18"/>
      <c r="G28" s="17">
        <v>3848.88</v>
      </c>
      <c r="H28" s="17"/>
      <c r="I28" s="17"/>
      <c r="J28" s="17"/>
      <c r="K28" s="17"/>
      <c r="L28" s="17"/>
      <c r="M28" s="17"/>
    </row>
    <row r="29" spans="1:13" ht="51">
      <c r="A29" s="16" t="s">
        <v>40</v>
      </c>
      <c r="B29" s="56"/>
      <c r="C29" s="66"/>
      <c r="D29" s="17"/>
      <c r="E29" s="17"/>
      <c r="F29" s="18"/>
      <c r="G29" s="17">
        <v>2613.57</v>
      </c>
      <c r="H29" s="17"/>
      <c r="I29" s="17"/>
      <c r="J29" s="17"/>
      <c r="K29" s="17"/>
      <c r="L29" s="17"/>
      <c r="M29" s="17"/>
    </row>
    <row r="30" spans="1:13" ht="12.75">
      <c r="A30" s="18" t="s">
        <v>1</v>
      </c>
      <c r="B30" s="56"/>
      <c r="C30" s="66"/>
      <c r="D30" s="17"/>
      <c r="E30" s="17"/>
      <c r="F30" s="17">
        <v>90.29</v>
      </c>
      <c r="G30" s="18"/>
      <c r="H30" s="18"/>
      <c r="I30" s="17"/>
      <c r="J30" s="18"/>
      <c r="K30" s="17"/>
      <c r="L30" s="17"/>
      <c r="M30" s="17">
        <v>15780</v>
      </c>
    </row>
    <row r="31" spans="1:13" ht="25.5">
      <c r="A31" s="16" t="s">
        <v>26</v>
      </c>
      <c r="B31" s="57"/>
      <c r="C31" s="67"/>
      <c r="D31" s="17"/>
      <c r="E31" s="17"/>
      <c r="F31" s="17">
        <v>240.47</v>
      </c>
      <c r="G31" s="17"/>
      <c r="H31" s="17"/>
      <c r="I31" s="17"/>
      <c r="J31" s="18"/>
      <c r="K31" s="17">
        <v>35150</v>
      </c>
      <c r="L31" s="17"/>
      <c r="M31" s="17"/>
    </row>
    <row r="32" spans="1:13" ht="25.5">
      <c r="A32" s="16" t="s">
        <v>5</v>
      </c>
      <c r="B32" s="55" t="s">
        <v>34</v>
      </c>
      <c r="C32" s="65" t="s">
        <v>35</v>
      </c>
      <c r="D32" s="17"/>
      <c r="E32" s="17"/>
      <c r="F32" s="17">
        <v>69.93</v>
      </c>
      <c r="G32" s="17"/>
      <c r="H32" s="18"/>
      <c r="I32" s="17">
        <v>7608</v>
      </c>
      <c r="J32" s="17"/>
      <c r="K32" s="17"/>
      <c r="L32" s="17"/>
      <c r="M32" s="17"/>
    </row>
    <row r="33" spans="1:13" ht="12.75">
      <c r="A33" s="16" t="s">
        <v>41</v>
      </c>
      <c r="B33" s="56"/>
      <c r="C33" s="66"/>
      <c r="D33" s="17"/>
      <c r="E33" s="17"/>
      <c r="F33" s="17"/>
      <c r="G33" s="17"/>
      <c r="H33" s="18"/>
      <c r="I33" s="17">
        <v>14600</v>
      </c>
      <c r="J33" s="17"/>
      <c r="K33" s="17"/>
      <c r="L33" s="17"/>
      <c r="M33" s="17"/>
    </row>
    <row r="34" spans="1:13" ht="25.5" customHeight="1">
      <c r="A34" s="42" t="s">
        <v>6</v>
      </c>
      <c r="B34" s="56"/>
      <c r="C34" s="66"/>
      <c r="D34" s="27"/>
      <c r="E34" s="17"/>
      <c r="F34" s="17">
        <v>141.1</v>
      </c>
      <c r="G34" s="17"/>
      <c r="H34" s="18"/>
      <c r="I34" s="17">
        <v>14869</v>
      </c>
      <c r="J34" s="17"/>
      <c r="K34" s="17"/>
      <c r="L34" s="17"/>
      <c r="M34" s="17"/>
    </row>
    <row r="35" spans="1:13" ht="12.75">
      <c r="A35" s="43" t="s">
        <v>2</v>
      </c>
      <c r="B35" s="56"/>
      <c r="C35" s="66"/>
      <c r="D35" s="27"/>
      <c r="E35" s="17"/>
      <c r="F35" s="17">
        <v>173.92</v>
      </c>
      <c r="G35" s="17"/>
      <c r="H35" s="18"/>
      <c r="I35" s="17"/>
      <c r="J35" s="17"/>
      <c r="K35" s="17"/>
      <c r="L35" s="17"/>
      <c r="M35" s="17">
        <v>22960</v>
      </c>
    </row>
    <row r="36" spans="1:13" ht="25.5">
      <c r="A36" s="42" t="s">
        <v>7</v>
      </c>
      <c r="B36" s="56"/>
      <c r="C36" s="66"/>
      <c r="D36" s="27"/>
      <c r="E36" s="17"/>
      <c r="F36" s="17"/>
      <c r="G36" s="17">
        <v>10000</v>
      </c>
      <c r="H36" s="17"/>
      <c r="I36" s="17">
        <v>24966</v>
      </c>
      <c r="J36" s="17"/>
      <c r="K36" s="17"/>
      <c r="L36" s="17"/>
      <c r="M36" s="17"/>
    </row>
    <row r="37" spans="1:13" ht="12.75">
      <c r="A37" s="42" t="s">
        <v>48</v>
      </c>
      <c r="B37" s="56"/>
      <c r="C37" s="66"/>
      <c r="D37" s="27"/>
      <c r="E37" s="17"/>
      <c r="F37" s="17"/>
      <c r="G37" s="17"/>
      <c r="H37" s="17"/>
      <c r="I37" s="17"/>
      <c r="J37" s="17"/>
      <c r="K37" s="17"/>
      <c r="L37" s="17">
        <v>450</v>
      </c>
      <c r="M37" s="17"/>
    </row>
    <row r="38" spans="1:13" ht="25.5">
      <c r="A38" s="42" t="s">
        <v>3</v>
      </c>
      <c r="B38" s="56"/>
      <c r="C38" s="66"/>
      <c r="D38" s="27"/>
      <c r="E38" s="17"/>
      <c r="F38" s="17">
        <v>75.98</v>
      </c>
      <c r="G38" s="17"/>
      <c r="H38" s="18"/>
      <c r="I38" s="17"/>
      <c r="J38" s="17"/>
      <c r="K38" s="17"/>
      <c r="L38" s="17"/>
      <c r="M38" s="17">
        <v>9200</v>
      </c>
    </row>
    <row r="39" spans="1:13" ht="25.5">
      <c r="A39" s="42" t="s">
        <v>0</v>
      </c>
      <c r="B39" s="56"/>
      <c r="C39" s="66"/>
      <c r="D39" s="46"/>
      <c r="E39" s="18"/>
      <c r="F39" s="17">
        <v>76.55</v>
      </c>
      <c r="G39" s="17"/>
      <c r="H39" s="17"/>
      <c r="I39" s="17">
        <v>15650</v>
      </c>
      <c r="J39" s="18"/>
      <c r="K39" s="18"/>
      <c r="L39" s="17"/>
      <c r="M39" s="17"/>
    </row>
    <row r="40" spans="1:13" ht="38.25">
      <c r="A40" s="42" t="s">
        <v>49</v>
      </c>
      <c r="B40" s="56"/>
      <c r="C40" s="66"/>
      <c r="D40" s="46"/>
      <c r="E40" s="18"/>
      <c r="F40" s="17"/>
      <c r="G40" s="17"/>
      <c r="H40" s="17"/>
      <c r="I40" s="17"/>
      <c r="J40" s="18">
        <v>2400</v>
      </c>
      <c r="K40" s="18"/>
      <c r="L40" s="17"/>
      <c r="M40" s="17">
        <v>43900</v>
      </c>
    </row>
    <row r="41" spans="1:14" ht="25.5">
      <c r="A41" s="42" t="s">
        <v>60</v>
      </c>
      <c r="B41" s="56"/>
      <c r="C41" s="66"/>
      <c r="D41" s="27"/>
      <c r="E41" s="17"/>
      <c r="F41" s="17">
        <v>24.91</v>
      </c>
      <c r="G41" s="17"/>
      <c r="H41" s="17"/>
      <c r="I41" s="17"/>
      <c r="J41" s="17"/>
      <c r="L41" s="17"/>
      <c r="M41" s="17">
        <v>5615</v>
      </c>
      <c r="N41" s="3"/>
    </row>
    <row r="42" spans="1:13" ht="15" customHeight="1">
      <c r="A42" s="42" t="s">
        <v>4</v>
      </c>
      <c r="B42" s="56"/>
      <c r="C42" s="66"/>
      <c r="D42" s="27"/>
      <c r="E42" s="17"/>
      <c r="F42" s="17"/>
      <c r="G42" s="17"/>
      <c r="H42" s="17">
        <v>939</v>
      </c>
      <c r="I42" s="18"/>
      <c r="J42" s="17"/>
      <c r="K42" s="17">
        <v>35600</v>
      </c>
      <c r="L42" s="17"/>
      <c r="M42" s="17"/>
    </row>
    <row r="43" spans="1:13" ht="25.5">
      <c r="A43" s="42" t="s">
        <v>50</v>
      </c>
      <c r="B43" s="56"/>
      <c r="C43" s="66"/>
      <c r="D43" s="27">
        <v>200</v>
      </c>
      <c r="E43" s="17"/>
      <c r="F43" s="17">
        <v>58.93</v>
      </c>
      <c r="G43" s="17"/>
      <c r="H43" s="17"/>
      <c r="I43" s="17"/>
      <c r="J43" s="20"/>
      <c r="K43" s="17"/>
      <c r="L43" s="17"/>
      <c r="M43" s="17">
        <v>45370</v>
      </c>
    </row>
    <row r="44" spans="1:13" ht="38.25">
      <c r="A44" s="42" t="s">
        <v>25</v>
      </c>
      <c r="B44" s="56"/>
      <c r="C44" s="66"/>
      <c r="D44" s="27"/>
      <c r="E44" s="17"/>
      <c r="F44" s="17">
        <v>115.86</v>
      </c>
      <c r="G44" s="17"/>
      <c r="H44" s="17"/>
      <c r="I44" s="17"/>
      <c r="J44" s="20"/>
      <c r="K44" s="17">
        <v>24500</v>
      </c>
      <c r="L44" s="17"/>
      <c r="M44" s="17"/>
    </row>
    <row r="45" spans="1:13" ht="25.5">
      <c r="A45" s="42" t="s">
        <v>55</v>
      </c>
      <c r="B45" s="56"/>
      <c r="C45" s="66"/>
      <c r="D45" s="27"/>
      <c r="E45" s="17"/>
      <c r="F45" s="17">
        <v>55.4</v>
      </c>
      <c r="G45" s="17"/>
      <c r="H45" s="17"/>
      <c r="I45" s="17"/>
      <c r="J45" s="20"/>
      <c r="K45" s="17"/>
      <c r="L45" s="17"/>
      <c r="M45" s="17"/>
    </row>
    <row r="46" spans="1:13" ht="12.75">
      <c r="A46" s="42" t="s">
        <v>51</v>
      </c>
      <c r="B46" s="56"/>
      <c r="C46" s="66"/>
      <c r="D46" s="27"/>
      <c r="E46" s="17"/>
      <c r="F46" s="17"/>
      <c r="G46" s="17"/>
      <c r="H46" s="17">
        <v>860</v>
      </c>
      <c r="I46" s="17"/>
      <c r="J46" s="20"/>
      <c r="K46" s="17"/>
      <c r="L46" s="17"/>
      <c r="M46" s="17"/>
    </row>
    <row r="47" spans="1:13" ht="25.5">
      <c r="A47" s="42" t="s">
        <v>54</v>
      </c>
      <c r="B47" s="57"/>
      <c r="C47" s="67"/>
      <c r="D47" s="27"/>
      <c r="E47" s="17"/>
      <c r="F47" s="17"/>
      <c r="G47" s="17"/>
      <c r="H47" s="17"/>
      <c r="I47" s="17"/>
      <c r="J47" s="20"/>
      <c r="K47" s="17"/>
      <c r="L47" s="17">
        <v>2400</v>
      </c>
      <c r="M47" s="17"/>
    </row>
    <row r="48" spans="1:14" s="6" customFormat="1" ht="12.75">
      <c r="A48" s="21" t="s">
        <v>56</v>
      </c>
      <c r="B48" s="41"/>
      <c r="C48" s="44"/>
      <c r="D48" s="22">
        <f>SUM(D9:D47)</f>
        <v>200</v>
      </c>
      <c r="E48" s="22">
        <f aca="true" t="shared" si="0" ref="E48:M48">SUM(E9:E47)</f>
        <v>75133.22</v>
      </c>
      <c r="F48" s="22">
        <f t="shared" si="0"/>
        <v>1584.8600000000001</v>
      </c>
      <c r="G48" s="22">
        <f t="shared" si="0"/>
        <v>77285.43</v>
      </c>
      <c r="H48" s="22">
        <f t="shared" si="0"/>
        <v>1799</v>
      </c>
      <c r="I48" s="22">
        <f t="shared" si="0"/>
        <v>95350</v>
      </c>
      <c r="J48" s="22">
        <f t="shared" si="0"/>
        <v>2400</v>
      </c>
      <c r="K48" s="22">
        <f t="shared" si="0"/>
        <v>143468</v>
      </c>
      <c r="L48" s="22">
        <f t="shared" si="0"/>
        <v>2850</v>
      </c>
      <c r="M48" s="22">
        <f t="shared" si="0"/>
        <v>142825</v>
      </c>
      <c r="N48" s="1"/>
    </row>
    <row r="49" spans="1:13" ht="12.75" customHeight="1">
      <c r="A49" s="11" t="s">
        <v>42</v>
      </c>
      <c r="B49" s="55" t="s">
        <v>34</v>
      </c>
      <c r="C49" s="62" t="s">
        <v>35</v>
      </c>
      <c r="D49" s="17"/>
      <c r="E49" s="17"/>
      <c r="F49" s="17"/>
      <c r="G49" s="23"/>
      <c r="H49" s="17"/>
      <c r="I49" s="17"/>
      <c r="J49" s="20"/>
      <c r="K49" s="17"/>
      <c r="L49" s="17"/>
      <c r="M49" s="17"/>
    </row>
    <row r="50" spans="1:13" ht="12.75" customHeight="1">
      <c r="A50" s="18" t="s">
        <v>52</v>
      </c>
      <c r="B50" s="56"/>
      <c r="C50" s="63"/>
      <c r="D50" s="17"/>
      <c r="E50" s="17"/>
      <c r="F50" s="17"/>
      <c r="G50" s="23"/>
      <c r="H50" s="17"/>
      <c r="I50" s="18"/>
      <c r="J50" s="17"/>
      <c r="K50" s="17"/>
      <c r="L50" s="17">
        <v>105</v>
      </c>
      <c r="M50" s="17"/>
    </row>
    <row r="51" spans="1:13" ht="12.75">
      <c r="A51" s="16" t="s">
        <v>53</v>
      </c>
      <c r="B51" s="56"/>
      <c r="C51" s="63"/>
      <c r="D51" s="24"/>
      <c r="E51" s="24"/>
      <c r="F51" s="24"/>
      <c r="G51" s="24"/>
      <c r="H51" s="17">
        <v>70</v>
      </c>
      <c r="I51" s="18"/>
      <c r="J51" s="20"/>
      <c r="K51" s="18"/>
      <c r="L51" s="17"/>
      <c r="M51" s="18"/>
    </row>
    <row r="52" spans="1:13" ht="38.25">
      <c r="A52" s="16" t="s">
        <v>61</v>
      </c>
      <c r="B52" s="56"/>
      <c r="C52" s="63"/>
      <c r="D52" s="24"/>
      <c r="E52" s="24"/>
      <c r="F52" s="24"/>
      <c r="G52" s="24"/>
      <c r="H52" s="17"/>
      <c r="I52" s="18"/>
      <c r="J52" s="20">
        <v>640</v>
      </c>
      <c r="K52" s="18"/>
      <c r="L52" s="25"/>
      <c r="M52" s="17">
        <v>35000</v>
      </c>
    </row>
    <row r="53" spans="1:13" ht="25.5">
      <c r="A53" s="16" t="s">
        <v>62</v>
      </c>
      <c r="B53" s="56"/>
      <c r="C53" s="63"/>
      <c r="D53" s="18"/>
      <c r="E53" s="26"/>
      <c r="F53" s="18"/>
      <c r="G53" s="26"/>
      <c r="H53" s="27"/>
      <c r="I53" s="18"/>
      <c r="J53" s="20">
        <v>710</v>
      </c>
      <c r="K53" s="18"/>
      <c r="L53" s="17"/>
      <c r="M53" s="17">
        <v>23600</v>
      </c>
    </row>
    <row r="54" spans="1:13" ht="25.5">
      <c r="A54" s="16" t="s">
        <v>63</v>
      </c>
      <c r="B54" s="56"/>
      <c r="C54" s="63"/>
      <c r="D54" s="18"/>
      <c r="E54" s="18"/>
      <c r="F54" s="18"/>
      <c r="G54" s="18"/>
      <c r="H54" s="28"/>
      <c r="I54" s="29"/>
      <c r="J54" s="30"/>
      <c r="K54" s="29"/>
      <c r="L54" s="17">
        <v>200</v>
      </c>
      <c r="M54" s="31"/>
    </row>
    <row r="55" spans="1:13" ht="25.5">
      <c r="A55" s="51" t="s">
        <v>59</v>
      </c>
      <c r="B55" s="56"/>
      <c r="C55" s="63"/>
      <c r="D55" s="18"/>
      <c r="E55" s="18"/>
      <c r="F55" s="18"/>
      <c r="G55" s="18"/>
      <c r="H55" s="28"/>
      <c r="I55" s="29"/>
      <c r="J55" s="30"/>
      <c r="K55" s="29"/>
      <c r="L55" s="17">
        <v>70</v>
      </c>
      <c r="M55" s="31"/>
    </row>
    <row r="56" spans="1:13" ht="12.75">
      <c r="A56" s="53" t="s">
        <v>43</v>
      </c>
      <c r="B56" s="60"/>
      <c r="C56" s="64"/>
      <c r="D56" s="18"/>
      <c r="E56" s="18">
        <v>7037.89</v>
      </c>
      <c r="F56" s="18"/>
      <c r="G56" s="17">
        <v>7685.3</v>
      </c>
      <c r="H56" s="27"/>
      <c r="I56" s="17">
        <v>8300</v>
      </c>
      <c r="J56" s="20"/>
      <c r="K56" s="17">
        <v>8900</v>
      </c>
      <c r="L56" s="17"/>
      <c r="M56" s="17">
        <v>9500</v>
      </c>
    </row>
    <row r="57" spans="1:13" ht="39">
      <c r="A57" s="54"/>
      <c r="B57" s="61"/>
      <c r="C57" s="32" t="s">
        <v>66</v>
      </c>
      <c r="D57" s="33"/>
      <c r="E57" s="18"/>
      <c r="F57" s="18"/>
      <c r="G57" s="17">
        <v>1000</v>
      </c>
      <c r="H57" s="27"/>
      <c r="I57" s="17"/>
      <c r="J57" s="20"/>
      <c r="K57" s="17"/>
      <c r="L57" s="17"/>
      <c r="M57" s="17"/>
    </row>
    <row r="58" spans="1:13" ht="12.75">
      <c r="A58" s="52" t="s">
        <v>57</v>
      </c>
      <c r="B58" s="50"/>
      <c r="C58" s="46"/>
      <c r="D58" s="34">
        <f>SUM(D50:D57)</f>
        <v>0</v>
      </c>
      <c r="E58" s="34">
        <f aca="true" t="shared" si="1" ref="E58:K58">SUM(E50:E57)</f>
        <v>7037.89</v>
      </c>
      <c r="F58" s="34">
        <f t="shared" si="1"/>
        <v>0</v>
      </c>
      <c r="G58" s="34">
        <f t="shared" si="1"/>
        <v>8685.3</v>
      </c>
      <c r="H58" s="34">
        <f t="shared" si="1"/>
        <v>70</v>
      </c>
      <c r="I58" s="34">
        <f t="shared" si="1"/>
        <v>8300</v>
      </c>
      <c r="J58" s="34">
        <f t="shared" si="1"/>
        <v>1350</v>
      </c>
      <c r="K58" s="34">
        <f t="shared" si="1"/>
        <v>8900</v>
      </c>
      <c r="L58" s="34">
        <f>SUM(L50:L57)</f>
        <v>375</v>
      </c>
      <c r="M58" s="34">
        <f>SUM(M50:M57)</f>
        <v>68100</v>
      </c>
    </row>
    <row r="59" spans="1:13" ht="12.75">
      <c r="A59" s="47" t="s">
        <v>65</v>
      </c>
      <c r="B59" s="50"/>
      <c r="C59" s="46"/>
      <c r="D59" s="34">
        <f>D58+D48</f>
        <v>200</v>
      </c>
      <c r="E59" s="34">
        <f aca="true" t="shared" si="2" ref="E59:L59">E58+E48</f>
        <v>82171.11</v>
      </c>
      <c r="F59" s="34">
        <f t="shared" si="2"/>
        <v>1584.8600000000001</v>
      </c>
      <c r="G59" s="34">
        <f t="shared" si="2"/>
        <v>85970.73</v>
      </c>
      <c r="H59" s="34">
        <f t="shared" si="2"/>
        <v>1869</v>
      </c>
      <c r="I59" s="34">
        <f t="shared" si="2"/>
        <v>103650</v>
      </c>
      <c r="J59" s="34">
        <f t="shared" si="2"/>
        <v>3750</v>
      </c>
      <c r="K59" s="34">
        <f t="shared" si="2"/>
        <v>152368</v>
      </c>
      <c r="L59" s="34">
        <f t="shared" si="2"/>
        <v>3225</v>
      </c>
      <c r="M59" s="34">
        <f>M58+M48</f>
        <v>210925</v>
      </c>
    </row>
    <row r="60" spans="1:14" s="10" customFormat="1" ht="12.75">
      <c r="A60" s="48" t="s">
        <v>44</v>
      </c>
      <c r="B60" s="50"/>
      <c r="C60" s="49"/>
      <c r="D60" s="58">
        <f>D59+E59</f>
        <v>82371.11</v>
      </c>
      <c r="E60" s="59"/>
      <c r="F60" s="58">
        <f>F59+G59</f>
        <v>87555.59</v>
      </c>
      <c r="G60" s="59"/>
      <c r="H60" s="58">
        <f>H59+I59</f>
        <v>105519</v>
      </c>
      <c r="I60" s="59"/>
      <c r="J60" s="58">
        <f>J59+K59</f>
        <v>156118</v>
      </c>
      <c r="K60" s="59"/>
      <c r="L60" s="58">
        <f>L59+M59</f>
        <v>214150</v>
      </c>
      <c r="M60" s="59"/>
      <c r="N60" s="9"/>
    </row>
    <row r="61" spans="1:2" ht="12.75">
      <c r="A61" s="35"/>
      <c r="B61" s="45"/>
    </row>
    <row r="62" spans="1:4" ht="12.75">
      <c r="A62" s="36" t="s">
        <v>11</v>
      </c>
      <c r="B62" s="45"/>
      <c r="C62" s="9">
        <f>SUM(D60:M60)</f>
        <v>645713.7</v>
      </c>
      <c r="D62" s="10" t="s">
        <v>47</v>
      </c>
    </row>
    <row r="63" spans="1:2" ht="12.75">
      <c r="A63" s="37" t="s">
        <v>46</v>
      </c>
      <c r="B63" s="45"/>
    </row>
    <row r="64" spans="1:2" ht="12.75">
      <c r="A64" s="2" t="s">
        <v>45</v>
      </c>
      <c r="B64" s="45"/>
    </row>
    <row r="65" ht="12.75">
      <c r="A65" s="2" t="s">
        <v>68</v>
      </c>
    </row>
    <row r="66" ht="13.5">
      <c r="A66" s="5"/>
    </row>
  </sheetData>
  <mergeCells count="25">
    <mergeCell ref="I1:M1"/>
    <mergeCell ref="L5:M5"/>
    <mergeCell ref="D4:M4"/>
    <mergeCell ref="F5:G5"/>
    <mergeCell ref="A2:M2"/>
    <mergeCell ref="J5:K5"/>
    <mergeCell ref="H5:I5"/>
    <mergeCell ref="D5:E5"/>
    <mergeCell ref="C18:C19"/>
    <mergeCell ref="C21:C31"/>
    <mergeCell ref="B8:B17"/>
    <mergeCell ref="A4:A6"/>
    <mergeCell ref="B4:B6"/>
    <mergeCell ref="C4:C6"/>
    <mergeCell ref="C8:C17"/>
    <mergeCell ref="B18:B31"/>
    <mergeCell ref="B32:B47"/>
    <mergeCell ref="L60:M60"/>
    <mergeCell ref="J60:K60"/>
    <mergeCell ref="H60:I60"/>
    <mergeCell ref="F60:G60"/>
    <mergeCell ref="D60:E60"/>
    <mergeCell ref="B49:B57"/>
    <mergeCell ref="C49:C56"/>
    <mergeCell ref="C32:C47"/>
  </mergeCells>
  <printOptions horizontalCentered="1"/>
  <pageMargins left="0.3937007874015748" right="0.3937007874015748" top="0.984251968503937" bottom="0.5905511811023623" header="0.5118110236220472" footer="0.31496062992125984"/>
  <pageSetup fitToHeight="5" horizontalDpi="600" verticalDpi="600" orientation="landscape" paperSize="9" scale="96" r:id="rId1"/>
  <headerFooter alignWithMargins="0">
    <oddFooter>&amp;R&amp;P</oddFooter>
  </headerFooter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PopovAV</cp:lastModifiedBy>
  <cp:lastPrinted>2008-06-24T07:28:07Z</cp:lastPrinted>
  <dcterms:created xsi:type="dcterms:W3CDTF">2004-08-26T11:41:53Z</dcterms:created>
  <dcterms:modified xsi:type="dcterms:W3CDTF">2008-06-24T08:41:34Z</dcterms:modified>
  <cp:category/>
  <cp:version/>
  <cp:contentType/>
  <cp:contentStatus/>
</cp:coreProperties>
</file>