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8072" windowHeight="12780" activeTab="3"/>
  </bookViews>
  <sheets>
    <sheet name="3" sheetId="1" r:id="rId1"/>
    <sheet name="8" sheetId="2" r:id="rId2"/>
    <sheet name="9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<sst xmlns="http://schemas.openxmlformats.org/spreadsheetml/2006/main" count="87" uniqueCount="77">
  <si>
    <t xml:space="preserve">Наименование </t>
  </si>
  <si>
    <t>Комитет жилищно-коммунального хозяйства, транспорта и связи Администрации Северодвинска</t>
  </si>
  <si>
    <t>Наименование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</si>
  <si>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</si>
  <si>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</si>
  <si>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</si>
  <si>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01 03 00 00 04 0000 810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</si>
  <si>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</si>
  <si>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</si>
  <si>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к решению Совета депутатов Северодвинска от 08.12.2011 № 138</t>
  </si>
  <si>
    <t>Приложение № 3</t>
  </si>
  <si>
    <t>Источники финансирования дефицита местного бюджета на 2012 год и на плановый период 2013 и 2014 годов</t>
  </si>
  <si>
    <t xml:space="preserve">Код бюджетной классификации </t>
  </si>
  <si>
    <t>Сумма на 2012 год                      (тыс. руб.)</t>
  </si>
  <si>
    <t>Плановый период                    (тыс. руб.)</t>
  </si>
  <si>
    <t>2013 год</t>
  </si>
  <si>
    <t>2014 год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</si>
  <si>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</si>
  <si>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</si>
  <si>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</si>
  <si>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</si>
  <si>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</si>
  <si>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</si>
  <si>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</si>
  <si>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 xml:space="preserve"> 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</si>
  <si>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</si>
  <si>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01 03 00 00 00 0000 800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</si>
  <si>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</si>
  <si>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Погашние кредитов от других бюджетов бюджетной системы Российской Федерации  бюджетом городского округа в валюте Российской Федерации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</si>
  <si>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</si>
  <si>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</si>
  <si>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</si>
  <si>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</si>
  <si>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</si>
  <si>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01 05 0000 00 0000 600</t>
  </si>
  <si>
    <t>Уменьшение остатков средств бюджетов</t>
  </si>
  <si>
    <t>01 05 0000 04 0000 610</t>
  </si>
  <si>
    <t>ИТОГО ИСТОЧНИКОВ</t>
  </si>
  <si>
    <t>Приложение № 8</t>
  </si>
  <si>
    <t xml:space="preserve">Размер муниципальных долговых обязательств муниципального образования </t>
  </si>
  <si>
    <t xml:space="preserve">  "Северодвинск" по их видам на 1 января 2013 года, 1 января 2014 года, на 1 января 2015 года</t>
  </si>
  <si>
    <t xml:space="preserve">(верхний предел) </t>
  </si>
  <si>
    <t>Сумма  (тыс. руб.)</t>
  </si>
  <si>
    <t>на 1 января 2013 года</t>
  </si>
  <si>
    <t>на 1 января 2014 года</t>
  </si>
  <si>
    <t>на 1 января 2015 года</t>
  </si>
  <si>
    <t>Кредитные соглашения и договоры</t>
  </si>
  <si>
    <t>Бюджетные кредиты</t>
  </si>
  <si>
    <t>Обязательства по муниципальным гарантиям</t>
  </si>
  <si>
    <t>Итого муниципальный долг</t>
  </si>
  <si>
    <t>Приложение № 9</t>
  </si>
  <si>
    <t>Программа муниципальных заимствований муниципального образования "Северодвинск"                     на 2012 год и на плановый период 2013 и 2014 годов</t>
  </si>
  <si>
    <t>Сумма (тыс. руб.)</t>
  </si>
  <si>
    <t>2012 год</t>
  </si>
  <si>
    <t>Получение кредитов</t>
  </si>
  <si>
    <t>Погашение основной суммы долга</t>
  </si>
  <si>
    <t>Погашение (списание) основной суммы долга</t>
  </si>
  <si>
    <t>Муниципальные гарантии</t>
  </si>
  <si>
    <t>Предоставление муниципальных гарантий</t>
  </si>
  <si>
    <t>Погашение (исполнение) муниципальных гарантий</t>
  </si>
  <si>
    <t xml:space="preserve">к решению Совета депутатов Северодвинска от 08.12.2011 № 138 
</t>
  </si>
  <si>
    <t>05</t>
  </si>
  <si>
    <t>03</t>
  </si>
  <si>
    <t>Итого</t>
  </si>
  <si>
    <t>Целевая статья</t>
  </si>
  <si>
    <t>Вид расходов</t>
  </si>
  <si>
    <t>Приложение № 11</t>
  </si>
  <si>
    <t>Наименование ГРБС (мероприятия)</t>
  </si>
  <si>
    <t>Глава</t>
  </si>
  <si>
    <t>Капитальный ремонт пешеходного моста через р. Верховка в с. Ненокса</t>
  </si>
  <si>
    <t>522 04 09</t>
  </si>
  <si>
    <t>Подраз-дел</t>
  </si>
  <si>
    <t>Раздел</t>
  </si>
  <si>
    <t>Сумма                               (тыс. руб.)</t>
  </si>
  <si>
    <t>Распределение, предоставленной из областного бюджета Архангельской области, четвертой части субсидии на софинансирование вопросов местного значения (субсидии на муниципальное развитие) на 2012 год</t>
  </si>
  <si>
    <t>(в редакции от 16.02.2012  № 2)</t>
  </si>
  <si>
    <t>(в редакции от 16.02.2012 № 2)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</si>
</sst>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\-#,##0.0\ "/>
    <numFmt numFmtId="169" formatCode="#,##0.0"/>
    <numFmt numFmtId="170" formatCode="#,##0.000000"/>
  </numFmts>
  <fonts count="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168" fontId="1" fillId="0" borderId="1" xfId="0" applyNumberFormat="1" applyFont="1" applyBorder="1" applyAlignment="1">
      <alignment horizontal="right"/>
    </xf>
    <xf numFmtId="16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9" fontId="2" fillId="0" borderId="1" xfId="0" applyNumberFormat="1" applyFont="1" applyBorder="1" applyAlignment="1">
      <alignment shrinkToFit="1"/>
    </xf>
    <xf numFmtId="169" fontId="2" fillId="0" borderId="1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8" fontId="2" fillId="0" borderId="1" xfId="0" applyNumberFormat="1" applyFont="1" applyBorder="1" applyAlignment="1">
      <alignment horizontal="right" shrinkToFit="1"/>
    </xf>
    <xf numFmtId="0" fontId="1" fillId="0" borderId="1" xfId="0" applyFont="1" applyBorder="1" applyAlignment="1">
      <alignment/>
    </xf>
    <xf numFmtId="168" fontId="1" fillId="0" borderId="1" xfId="0" applyNumberFormat="1" applyFont="1" applyBorder="1" applyAlignment="1">
      <alignment horizontal="right" shrinkToFi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 applyProtection="1">
      <alignment horizontal="center" shrinkToFit="1"/>
      <protection locked="0"/>
    </xf>
    <xf numFmtId="169" fontId="2" fillId="2" borderId="1" xfId="0" applyNumberFormat="1" applyFont="1" applyFill="1" applyBorder="1" applyAlignment="1" applyProtection="1">
      <alignment horizontal="right" shrinkToFit="1"/>
      <protection locked="0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9" fontId="1" fillId="2" borderId="1" xfId="0" applyNumberFormat="1" applyFont="1" applyFill="1" applyBorder="1" applyAlignment="1" applyProtection="1">
      <alignment horizontal="right" shrinkToFit="1"/>
      <protection locked="0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5" sqref="A5:E5"/>
    </sheetView>
  </sheetViews>
  <sheetFormatPr defaultColWidth="9.00390625" defaultRowHeight="12.75"/>
  <cols>
    <col min="1" max="1" width="24.50390625" style="0" customWidth="1"/>
    <col min="2" max="2" width="44.625" style="0" customWidth="1"/>
    <col min="3" max="3" width="14.875" style="0" customWidth="1"/>
    <col min="4" max="4" width="14.00390625" style="0" customWidth="1"/>
    <col min="5" max="5" width="13.875" style="0" customWidth="1"/>
    <col min="6" max="6" width="14.50390625" style="0" customWidth="1"/>
  </cols>
  <sheetData>
    <row r="1" spans="1:5" ht="15">
      <c r="A1" s="53" t="s">
        <v>10</v>
      </c>
      <c r="B1" s="53"/>
      <c r="C1" s="53"/>
      <c r="D1" s="53"/>
      <c r="E1" s="53"/>
    </row>
    <row r="2" spans="1:5" ht="15">
      <c r="A2" s="54" t="s">
        <v>9</v>
      </c>
      <c r="B2" s="54"/>
      <c r="C2" s="54"/>
      <c r="D2" s="54"/>
      <c r="E2" s="54"/>
    </row>
    <row r="3" spans="1:5" ht="15">
      <c r="A3" s="32"/>
      <c r="B3" s="32"/>
      <c r="C3" s="32"/>
      <c r="D3" s="32"/>
      <c r="E3" s="32" t="s">
        <v>76</v>
      </c>
    </row>
    <row r="4" spans="1:4" ht="15">
      <c r="A4" s="55"/>
      <c r="B4" s="55"/>
      <c r="C4" s="55"/>
      <c r="D4" s="55"/>
    </row>
    <row r="5" spans="1:5" ht="15">
      <c r="A5" s="56" t="s">
        <v>11</v>
      </c>
      <c r="B5" s="56"/>
      <c r="C5" s="56"/>
      <c r="D5" s="56"/>
      <c r="E5" s="56"/>
    </row>
    <row r="7" spans="1:5" ht="31.5" customHeight="1">
      <c r="A7" s="59" t="s">
        <v>12</v>
      </c>
      <c r="B7" s="59" t="s">
        <v>0</v>
      </c>
      <c r="C7" s="61" t="s">
        <v>13</v>
      </c>
      <c r="D7" s="52" t="s">
        <v>14</v>
      </c>
      <c r="E7" s="52"/>
    </row>
    <row r="8" spans="1:5" ht="15">
      <c r="A8" s="60"/>
      <c r="B8" s="60"/>
      <c r="C8" s="62"/>
      <c r="D8" s="1" t="s">
        <v>15</v>
      </c>
      <c r="E8" s="1" t="s">
        <v>16</v>
      </c>
    </row>
    <row r="9" spans="1:5" ht="15">
      <c r="A9" s="6">
        <v>1</v>
      </c>
      <c r="B9" s="6">
        <v>2</v>
      </c>
      <c r="C9" s="7">
        <v>3</v>
      </c>
      <c r="D9" s="7">
        <v>4</v>
      </c>
      <c r="E9" s="7">
        <v>5</v>
      </c>
    </row>
    <row r="10" spans="1:5" ht="30.75">
      <c r="A10" s="8" t="s">
        <v>17</v>
      </c>
      <c r="B10" s="9" t="s">
        <v>18</v>
      </c>
      <c r="C10" s="10">
        <f>C11-C13</f>
        <v>360000</v>
      </c>
      <c r="D10" s="10">
        <f>D11-D13</f>
        <v>527822</v>
      </c>
      <c r="E10" s="10">
        <f>E11-E13</f>
        <v>122000</v>
      </c>
    </row>
    <row r="11" spans="1:5" ht="31.5" customHeight="1">
      <c r="A11" s="2" t="s">
        <v>19</v>
      </c>
      <c r="B11" s="3" t="s">
        <v>20</v>
      </c>
      <c r="C11" s="11">
        <f>C12</f>
        <v>1340000</v>
      </c>
      <c r="D11" s="11">
        <f>D12</f>
        <v>1867822</v>
      </c>
      <c r="E11" s="11">
        <f>E12</f>
        <v>1989822</v>
      </c>
    </row>
    <row r="12" spans="1:5" ht="46.5">
      <c r="A12" s="2" t="s">
        <v>3</v>
      </c>
      <c r="B12" s="12" t="s">
        <v>4</v>
      </c>
      <c r="C12" s="11">
        <v>1340000</v>
      </c>
      <c r="D12" s="11">
        <v>1867822</v>
      </c>
      <c r="E12" s="11">
        <v>1989822</v>
      </c>
    </row>
    <row r="13" spans="1:5" ht="46.5">
      <c r="A13" s="2" t="s">
        <v>21</v>
      </c>
      <c r="B13" s="3" t="s">
        <v>22</v>
      </c>
      <c r="C13" s="11">
        <f>C14</f>
        <v>980000</v>
      </c>
      <c r="D13" s="11">
        <f>D14</f>
        <v>1340000</v>
      </c>
      <c r="E13" s="11">
        <f>E14</f>
        <v>1867822</v>
      </c>
    </row>
    <row r="14" spans="1:5" ht="46.5">
      <c r="A14" s="2" t="s">
        <v>23</v>
      </c>
      <c r="B14" s="12" t="s">
        <v>5</v>
      </c>
      <c r="C14" s="11">
        <v>980000</v>
      </c>
      <c r="D14" s="11">
        <v>1340000</v>
      </c>
      <c r="E14" s="11">
        <v>1867822</v>
      </c>
    </row>
    <row r="15" spans="1:5" ht="62.25">
      <c r="A15" s="8" t="s">
        <v>24</v>
      </c>
      <c r="B15" s="9" t="s">
        <v>25</v>
      </c>
      <c r="C15" s="10">
        <f>-(C16)</f>
        <v>-279177.6</v>
      </c>
      <c r="D15" s="10">
        <f>-(D16)</f>
        <v>-418766.4</v>
      </c>
      <c r="E15" s="10">
        <f>E16</f>
        <v>0</v>
      </c>
    </row>
    <row r="16" spans="1:5" ht="48" customHeight="1">
      <c r="A16" s="2" t="s">
        <v>26</v>
      </c>
      <c r="B16" s="3" t="s">
        <v>27</v>
      </c>
      <c r="C16" s="11">
        <f>C17</f>
        <v>279177.6</v>
      </c>
      <c r="D16" s="11">
        <f>D17</f>
        <v>418766.4</v>
      </c>
      <c r="E16" s="11">
        <f>E17</f>
        <v>0</v>
      </c>
    </row>
    <row r="17" spans="1:5" ht="62.25">
      <c r="A17" s="2" t="s">
        <v>6</v>
      </c>
      <c r="B17" s="3" t="s">
        <v>28</v>
      </c>
      <c r="C17" s="11">
        <v>279177.6</v>
      </c>
      <c r="D17" s="11">
        <v>418766.4</v>
      </c>
      <c r="E17" s="11">
        <v>0</v>
      </c>
    </row>
    <row r="18" spans="1:5" ht="15">
      <c r="A18" s="8" t="s">
        <v>29</v>
      </c>
      <c r="B18" s="13" t="s">
        <v>30</v>
      </c>
      <c r="C18" s="10">
        <f>C21-C19</f>
        <v>559879.1999999993</v>
      </c>
      <c r="D18" s="10">
        <f>D21-D19</f>
        <v>-92.20000000018626</v>
      </c>
      <c r="E18" s="10">
        <f>E21-E19</f>
        <v>20.90000000037253</v>
      </c>
    </row>
    <row r="19" spans="1:5" ht="15">
      <c r="A19" s="2" t="s">
        <v>31</v>
      </c>
      <c r="B19" s="14" t="s">
        <v>32</v>
      </c>
      <c r="C19" s="11">
        <f>C20</f>
        <v>4905273.9</v>
      </c>
      <c r="D19" s="11">
        <f>D20</f>
        <v>5579951.4</v>
      </c>
      <c r="E19" s="11">
        <f>E20</f>
        <v>5840907.6</v>
      </c>
    </row>
    <row r="20" spans="1:5" ht="30.75">
      <c r="A20" s="2" t="s">
        <v>33</v>
      </c>
      <c r="B20" s="12" t="s">
        <v>7</v>
      </c>
      <c r="C20" s="15">
        <v>4905273.9</v>
      </c>
      <c r="D20" s="15">
        <v>5579951.4</v>
      </c>
      <c r="E20" s="15">
        <v>5840907.6</v>
      </c>
    </row>
    <row r="21" spans="1:5" ht="15">
      <c r="A21" s="2" t="s">
        <v>34</v>
      </c>
      <c r="B21" s="14" t="s">
        <v>35</v>
      </c>
      <c r="C21" s="16">
        <f>C22</f>
        <v>5465153.1</v>
      </c>
      <c r="D21" s="16">
        <f>D22</f>
        <v>5579859.2</v>
      </c>
      <c r="E21" s="16">
        <f>E22</f>
        <v>5840928.5</v>
      </c>
    </row>
    <row r="22" spans="1:5" ht="30.75">
      <c r="A22" s="2" t="s">
        <v>36</v>
      </c>
      <c r="B22" s="12" t="s">
        <v>8</v>
      </c>
      <c r="C22" s="15">
        <v>5465153.1</v>
      </c>
      <c r="D22" s="15">
        <v>5579859.2</v>
      </c>
      <c r="E22" s="15">
        <v>5840928.5</v>
      </c>
    </row>
    <row r="23" spans="1:5" ht="15">
      <c r="A23" s="57" t="s">
        <v>37</v>
      </c>
      <c r="B23" s="58"/>
      <c r="C23" s="10">
        <f>C10+C18+C15</f>
        <v>640701.5999999993</v>
      </c>
      <c r="D23" s="10">
        <f>D10+D18+D15</f>
        <v>108963.39999999979</v>
      </c>
      <c r="E23" s="10">
        <f>E10+E18+E15</f>
        <v>122020.90000000037</v>
      </c>
    </row>
    <row r="24" spans="1:4" ht="15">
      <c r="A24" s="17"/>
      <c r="B24" s="17"/>
      <c r="C24" s="17"/>
      <c r="D24" s="18"/>
    </row>
  </sheetData>
  <mergeCells count="9">
    <mergeCell ref="A23:B23"/>
    <mergeCell ref="A7:A8"/>
    <mergeCell ref="B7:B8"/>
    <mergeCell ref="C7:C8"/>
    <mergeCell ref="D7:E7"/>
    <mergeCell ref="A1:E1"/>
    <mergeCell ref="A2:E2"/>
    <mergeCell ref="A4:D4"/>
    <mergeCell ref="A5:E5"/>
  </mergeCells>
  <printOptions/>
  <pageMargins left="1.1811023622047245" right="0.3937007874015748" top="0.7874015748031497" bottom="0.7874015748031497" header="0.5118110236220472" footer="0.5118110236220472"/>
  <pageSetup firstPageNumber="3" useFirstPageNumber="1" fitToHeight="1" fitToWidth="1" horizontalDpi="600" verticalDpi="600" orientation="portrait" paperSize="9" scale="7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 topLeftCell="A1">
      <selection activeCell="A4" sqref="A4"/>
    </sheetView>
  </sheetViews>
  <sheetFormatPr defaultColWidth="9.00390625" defaultRowHeight="12.75"/>
  <cols>
    <col min="1" max="1" width="50.00390625" style="17" customWidth="1"/>
    <col min="2" max="3" width="14.50390625" style="17" customWidth="1"/>
    <col min="4" max="4" width="14.625" style="17" customWidth="1"/>
    <col min="5" max="16384" width="9.125" style="17" customWidth="1"/>
  </cols>
  <sheetData>
    <row r="1" spans="1:4" ht="15">
      <c r="A1" s="53" t="s">
        <v>38</v>
      </c>
      <c r="B1" s="53"/>
      <c r="C1" s="53"/>
      <c r="D1" s="53"/>
    </row>
    <row r="2" spans="1:5" ht="15">
      <c r="A2" s="54" t="s">
        <v>9</v>
      </c>
      <c r="B2" s="54"/>
      <c r="C2" s="54"/>
      <c r="D2" s="54"/>
      <c r="E2" s="19"/>
    </row>
    <row r="3" spans="1:5" ht="15">
      <c r="A3" s="55" t="s">
        <v>76</v>
      </c>
      <c r="B3" s="55"/>
      <c r="C3" s="55"/>
      <c r="D3" s="55"/>
      <c r="E3" s="20"/>
    </row>
    <row r="4" spans="1:5" ht="15">
      <c r="A4" s="31"/>
      <c r="B4" s="31"/>
      <c r="C4" s="31"/>
      <c r="D4" s="31"/>
      <c r="E4" s="20"/>
    </row>
    <row r="6" spans="1:4" ht="15">
      <c r="A6" s="65" t="s">
        <v>39</v>
      </c>
      <c r="B6" s="65"/>
      <c r="C6" s="65"/>
      <c r="D6" s="65"/>
    </row>
    <row r="7" spans="1:4" ht="15">
      <c r="A7" s="65" t="s">
        <v>40</v>
      </c>
      <c r="B7" s="65"/>
      <c r="C7" s="65"/>
      <c r="D7" s="65"/>
    </row>
    <row r="8" spans="1:4" ht="15">
      <c r="A8" s="65" t="s">
        <v>41</v>
      </c>
      <c r="B8" s="65"/>
      <c r="C8" s="65"/>
      <c r="D8" s="65"/>
    </row>
    <row r="10" spans="1:4" ht="15">
      <c r="A10" s="59" t="s">
        <v>2</v>
      </c>
      <c r="B10" s="61" t="s">
        <v>42</v>
      </c>
      <c r="C10" s="63"/>
      <c r="D10" s="64"/>
    </row>
    <row r="11" spans="1:4" ht="30.75">
      <c r="A11" s="60"/>
      <c r="B11" s="1" t="s">
        <v>43</v>
      </c>
      <c r="C11" s="1" t="s">
        <v>44</v>
      </c>
      <c r="D11" s="1" t="s">
        <v>45</v>
      </c>
    </row>
    <row r="12" spans="1:4" ht="15">
      <c r="A12" s="6">
        <v>1</v>
      </c>
      <c r="B12" s="6">
        <v>2</v>
      </c>
      <c r="C12" s="6">
        <v>3</v>
      </c>
      <c r="D12" s="6">
        <v>4</v>
      </c>
    </row>
    <row r="13" spans="1:4" ht="15">
      <c r="A13" s="21" t="s">
        <v>46</v>
      </c>
      <c r="B13" s="22">
        <v>1140000</v>
      </c>
      <c r="C13" s="22">
        <v>1667822</v>
      </c>
      <c r="D13" s="22">
        <v>1793822</v>
      </c>
    </row>
    <row r="14" spans="1:4" ht="15">
      <c r="A14" s="21" t="s">
        <v>47</v>
      </c>
      <c r="B14" s="22">
        <v>418766.4</v>
      </c>
      <c r="C14" s="22">
        <v>0</v>
      </c>
      <c r="D14" s="22">
        <v>0</v>
      </c>
    </row>
    <row r="15" spans="1:4" ht="15">
      <c r="A15" s="21" t="s">
        <v>48</v>
      </c>
      <c r="B15" s="22">
        <v>25000</v>
      </c>
      <c r="C15" s="22">
        <v>25000</v>
      </c>
      <c r="D15" s="22">
        <v>25000</v>
      </c>
    </row>
    <row r="16" spans="1:4" ht="15">
      <c r="A16" s="23" t="s">
        <v>49</v>
      </c>
      <c r="B16" s="24">
        <f>SUM(B13:B15)</f>
        <v>1583766.4</v>
      </c>
      <c r="C16" s="24">
        <f>SUM(C13:C15)</f>
        <v>1692822</v>
      </c>
      <c r="D16" s="24">
        <f>SUM(D13:D15)</f>
        <v>1818822</v>
      </c>
    </row>
  </sheetData>
  <mergeCells count="8">
    <mergeCell ref="A10:A11"/>
    <mergeCell ref="B10:D10"/>
    <mergeCell ref="A1:D1"/>
    <mergeCell ref="A2:D2"/>
    <mergeCell ref="A3:D3"/>
    <mergeCell ref="A6:D6"/>
    <mergeCell ref="A7:D7"/>
    <mergeCell ref="A8:D8"/>
  </mergeCells>
  <printOptions/>
  <pageMargins left="1.1811023622047245" right="0.3937007874015748" top="0.7874015748031497" bottom="0.7874015748031497" header="0.5118110236220472" footer="0.5118110236220472"/>
  <pageSetup firstPageNumber="57" useFirstPageNumber="1" fitToHeight="1" fitToWidth="1" horizontalDpi="600" verticalDpi="600" orientation="portrait" paperSize="9" scale="93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E8" sqref="E8"/>
    </sheetView>
  </sheetViews>
  <sheetFormatPr defaultColWidth="9.00390625" defaultRowHeight="12.75"/>
  <cols>
    <col min="1" max="1" width="49.125" style="27" customWidth="1"/>
    <col min="2" max="4" width="13.875" style="27" customWidth="1"/>
    <col min="5" max="16384" width="8.875" style="27" customWidth="1"/>
  </cols>
  <sheetData>
    <row r="1" spans="1:8" s="17" customFormat="1" ht="15">
      <c r="A1" s="53" t="s">
        <v>50</v>
      </c>
      <c r="B1" s="53"/>
      <c r="C1" s="53"/>
      <c r="D1" s="53"/>
      <c r="F1" s="5"/>
      <c r="G1" s="25"/>
      <c r="H1" s="25"/>
    </row>
    <row r="2" spans="1:6" ht="15">
      <c r="A2" s="54" t="s">
        <v>9</v>
      </c>
      <c r="B2" s="54"/>
      <c r="C2" s="54"/>
      <c r="D2" s="54"/>
      <c r="E2" s="20"/>
      <c r="F2" s="20"/>
    </row>
    <row r="3" spans="1:6" ht="15">
      <c r="A3" s="55" t="s">
        <v>76</v>
      </c>
      <c r="B3" s="55"/>
      <c r="C3" s="55"/>
      <c r="D3" s="55"/>
      <c r="E3" s="20"/>
      <c r="F3" s="20"/>
    </row>
    <row r="4" spans="1:6" ht="15">
      <c r="A4" s="31"/>
      <c r="B4" s="31"/>
      <c r="C4" s="31"/>
      <c r="D4" s="31"/>
      <c r="E4" s="20"/>
      <c r="F4" s="20"/>
    </row>
    <row r="5" spans="1:3" ht="15.75" customHeight="1">
      <c r="A5" s="26"/>
      <c r="B5" s="26"/>
      <c r="C5" s="26"/>
    </row>
    <row r="6" spans="1:4" ht="32.25" customHeight="1">
      <c r="A6" s="68" t="s">
        <v>51</v>
      </c>
      <c r="B6" s="68"/>
      <c r="C6" s="68"/>
      <c r="D6" s="68"/>
    </row>
    <row r="7" spans="1:3" s="17" customFormat="1" ht="15.75" customHeight="1">
      <c r="A7" s="28"/>
      <c r="B7" s="28"/>
      <c r="C7" s="28"/>
    </row>
    <row r="8" spans="1:4" s="17" customFormat="1" ht="15">
      <c r="A8" s="66" t="s">
        <v>2</v>
      </c>
      <c r="B8" s="61" t="s">
        <v>52</v>
      </c>
      <c r="C8" s="63"/>
      <c r="D8" s="64"/>
    </row>
    <row r="9" spans="1:4" s="17" customFormat="1" ht="15">
      <c r="A9" s="67"/>
      <c r="B9" s="1" t="s">
        <v>53</v>
      </c>
      <c r="C9" s="1" t="s">
        <v>15</v>
      </c>
      <c r="D9" s="1" t="s">
        <v>16</v>
      </c>
    </row>
    <row r="10" spans="1:4" ht="15">
      <c r="A10" s="2">
        <v>1</v>
      </c>
      <c r="B10" s="2">
        <v>2</v>
      </c>
      <c r="C10" s="6">
        <v>3</v>
      </c>
      <c r="D10" s="6">
        <v>4</v>
      </c>
    </row>
    <row r="11" spans="1:4" ht="15">
      <c r="A11" s="14" t="s">
        <v>46</v>
      </c>
      <c r="B11" s="22">
        <f>B12-B13</f>
        <v>360000</v>
      </c>
      <c r="C11" s="22">
        <f>C12-C13</f>
        <v>527822</v>
      </c>
      <c r="D11" s="22">
        <f>D12-D13</f>
        <v>122000</v>
      </c>
    </row>
    <row r="12" spans="1:4" ht="15">
      <c r="A12" s="29" t="s">
        <v>54</v>
      </c>
      <c r="B12" s="22">
        <v>1340000</v>
      </c>
      <c r="C12" s="22">
        <v>1867822</v>
      </c>
      <c r="D12" s="22">
        <v>1989822</v>
      </c>
    </row>
    <row r="13" spans="1:4" ht="15">
      <c r="A13" s="29" t="s">
        <v>55</v>
      </c>
      <c r="B13" s="22">
        <v>980000</v>
      </c>
      <c r="C13" s="22">
        <v>1340000</v>
      </c>
      <c r="D13" s="22">
        <v>1867822</v>
      </c>
    </row>
    <row r="14" spans="1:4" ht="15">
      <c r="A14" s="12" t="s">
        <v>47</v>
      </c>
      <c r="B14" s="22">
        <f>B15-B16</f>
        <v>-279177.6</v>
      </c>
      <c r="C14" s="22">
        <f>C15-C16</f>
        <v>-418766.4</v>
      </c>
      <c r="D14" s="22">
        <f>D15-D16</f>
        <v>0</v>
      </c>
    </row>
    <row r="15" spans="1:4" ht="15">
      <c r="A15" s="29" t="s">
        <v>54</v>
      </c>
      <c r="B15" s="22">
        <v>0</v>
      </c>
      <c r="C15" s="22">
        <v>0</v>
      </c>
      <c r="D15" s="22">
        <v>0</v>
      </c>
    </row>
    <row r="16" spans="1:4" ht="15.75" customHeight="1">
      <c r="A16" s="29" t="s">
        <v>56</v>
      </c>
      <c r="B16" s="22">
        <v>279177.6</v>
      </c>
      <c r="C16" s="22">
        <v>418766.4</v>
      </c>
      <c r="D16" s="22">
        <v>0</v>
      </c>
    </row>
    <row r="17" spans="1:4" ht="15">
      <c r="A17" s="30" t="s">
        <v>57</v>
      </c>
      <c r="B17" s="22">
        <f>B18-B19</f>
        <v>0</v>
      </c>
      <c r="C17" s="22">
        <f>C18-C19</f>
        <v>0</v>
      </c>
      <c r="D17" s="22">
        <f>D18-D19</f>
        <v>0</v>
      </c>
    </row>
    <row r="18" spans="1:4" ht="15">
      <c r="A18" s="29" t="s">
        <v>58</v>
      </c>
      <c r="B18" s="22">
        <v>25000</v>
      </c>
      <c r="C18" s="22">
        <v>25000</v>
      </c>
      <c r="D18" s="22">
        <v>25000</v>
      </c>
    </row>
    <row r="19" spans="1:4" ht="30.75">
      <c r="A19" s="29" t="s">
        <v>59</v>
      </c>
      <c r="B19" s="22">
        <v>25000</v>
      </c>
      <c r="C19" s="22">
        <v>25000</v>
      </c>
      <c r="D19" s="22">
        <v>25000</v>
      </c>
    </row>
  </sheetData>
  <mergeCells count="6">
    <mergeCell ref="A8:A9"/>
    <mergeCell ref="B8:D8"/>
    <mergeCell ref="A1:D1"/>
    <mergeCell ref="A2:D2"/>
    <mergeCell ref="A3:D3"/>
    <mergeCell ref="A6:D6"/>
  </mergeCells>
  <printOptions/>
  <pageMargins left="1.1811023622047245" right="0.3937007874015748" top="0.984251968503937" bottom="1.1811023622047245" header="0.5118110236220472" footer="0.5118110236220472"/>
  <pageSetup firstPageNumber="58" useFirstPageNumber="1" fitToHeight="1" fitToWidth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1.625" style="0" customWidth="1"/>
    <col min="2" max="2" width="7.50390625" style="0" customWidth="1"/>
    <col min="3" max="3" width="7.125" style="0" customWidth="1"/>
    <col min="4" max="4" width="8.50390625" style="0" customWidth="1"/>
    <col min="5" max="5" width="10.50390625" style="0" customWidth="1"/>
    <col min="6" max="6" width="10.375" style="0" customWidth="1"/>
    <col min="7" max="7" width="10.50390625" style="0" customWidth="1"/>
  </cols>
  <sheetData>
    <row r="1" spans="1:7" ht="15">
      <c r="A1" s="71" t="s">
        <v>66</v>
      </c>
      <c r="B1" s="71"/>
      <c r="C1" s="71"/>
      <c r="D1" s="71"/>
      <c r="E1" s="71"/>
      <c r="F1" s="71"/>
      <c r="G1" s="71"/>
    </row>
    <row r="2" spans="1:7" ht="15">
      <c r="A2" s="72" t="s">
        <v>60</v>
      </c>
      <c r="B2" s="72"/>
      <c r="C2" s="72"/>
      <c r="D2" s="72"/>
      <c r="E2" s="72"/>
      <c r="F2" s="72"/>
      <c r="G2" s="72"/>
    </row>
    <row r="3" spans="1:7" ht="15">
      <c r="A3" s="72" t="s">
        <v>75</v>
      </c>
      <c r="B3" s="72"/>
      <c r="C3" s="72"/>
      <c r="D3" s="72"/>
      <c r="E3" s="72"/>
      <c r="F3" s="72"/>
      <c r="G3" s="72"/>
    </row>
    <row r="4" spans="1:7" ht="15">
      <c r="A4" s="34"/>
      <c r="B4" s="35"/>
      <c r="C4" s="34"/>
      <c r="D4" s="34"/>
      <c r="E4" s="34"/>
      <c r="F4" s="34"/>
      <c r="G4" s="34"/>
    </row>
    <row r="5" spans="1:7" ht="47.25" customHeight="1">
      <c r="A5" s="73" t="s">
        <v>74</v>
      </c>
      <c r="B5" s="73"/>
      <c r="C5" s="73"/>
      <c r="D5" s="73"/>
      <c r="E5" s="73"/>
      <c r="F5" s="73"/>
      <c r="G5" s="73"/>
    </row>
    <row r="6" spans="1:7" ht="15">
      <c r="A6" s="36"/>
      <c r="B6" s="37"/>
      <c r="C6" s="69"/>
      <c r="D6" s="69"/>
      <c r="E6" s="36"/>
      <c r="F6" s="70"/>
      <c r="G6" s="70"/>
    </row>
    <row r="7" spans="1:7" ht="46.5">
      <c r="A7" s="38" t="s">
        <v>67</v>
      </c>
      <c r="B7" s="38" t="s">
        <v>68</v>
      </c>
      <c r="C7" s="38" t="s">
        <v>72</v>
      </c>
      <c r="D7" s="38" t="s">
        <v>71</v>
      </c>
      <c r="E7" s="38" t="s">
        <v>64</v>
      </c>
      <c r="F7" s="39" t="s">
        <v>65</v>
      </c>
      <c r="G7" s="38" t="s">
        <v>73</v>
      </c>
    </row>
    <row r="8" spans="1:7" s="51" customFormat="1" ht="80.25" customHeight="1">
      <c r="A8" s="45" t="s">
        <v>1</v>
      </c>
      <c r="B8" s="4">
        <v>133</v>
      </c>
      <c r="C8" s="50"/>
      <c r="D8" s="50"/>
      <c r="E8" s="50"/>
      <c r="F8" s="50"/>
      <c r="G8" s="50"/>
    </row>
    <row r="9" spans="1:7" ht="46.5">
      <c r="A9" s="40" t="s">
        <v>69</v>
      </c>
      <c r="B9" s="41">
        <v>133</v>
      </c>
      <c r="C9" s="42" t="s">
        <v>61</v>
      </c>
      <c r="D9" s="42" t="s">
        <v>62</v>
      </c>
      <c r="E9" s="41" t="s">
        <v>70</v>
      </c>
      <c r="F9" s="43">
        <v>500</v>
      </c>
      <c r="G9" s="44">
        <v>5000</v>
      </c>
    </row>
    <row r="10" spans="1:7" ht="15">
      <c r="A10" s="45" t="s">
        <v>63</v>
      </c>
      <c r="B10" s="46"/>
      <c r="C10" s="45"/>
      <c r="D10" s="45"/>
      <c r="E10" s="45"/>
      <c r="F10" s="47"/>
      <c r="G10" s="47">
        <v>5000</v>
      </c>
    </row>
    <row r="11" spans="1:7" ht="15">
      <c r="A11" s="33"/>
      <c r="B11" s="48"/>
      <c r="C11" s="49"/>
      <c r="D11" s="49"/>
      <c r="E11" s="49"/>
      <c r="F11" s="49"/>
      <c r="G11" s="49"/>
    </row>
  </sheetData>
  <mergeCells count="6">
    <mergeCell ref="C6:D6"/>
    <mergeCell ref="F6:G6"/>
    <mergeCell ref="A1:G1"/>
    <mergeCell ref="A2:G2"/>
    <mergeCell ref="A3:G3"/>
    <mergeCell ref="A5:G5"/>
  </mergeCells>
  <printOptions/>
  <pageMargins left="1.1811023622047245" right="0.3937007874015748" top="0.7874015748031497" bottom="0.7874015748031497" header="0.5118110236220472" footer="0.5118110236220472"/>
  <pageSetup firstPageNumber="5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Marchenko</cp:lastModifiedBy>
  <cp:lastPrinted>2012-02-16T14:10:44Z</cp:lastPrinted>
  <dcterms:created xsi:type="dcterms:W3CDTF">2011-10-17T13:03:50Z</dcterms:created>
  <dcterms:modified xsi:type="dcterms:W3CDTF">2012-02-16T14:10:55Z</dcterms:modified>
  <cp:category/>
  <cp:version/>
  <cp:contentType/>
  <cp:contentStatus/>
</cp:coreProperties>
</file>