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Окончательный" sheetId="1" r:id="rId1"/>
  </sheets>
  <definedNames/>
  <calcPr fullCalcOnLoad="1"/>
</workbook>
</file>

<file path=xl/sharedStrings.xml><?xml version="1.0" encoding="utf-8"?>
<sst xmlns="http://schemas.openxmlformats.org/spreadsheetml/2006/main" count="212" uniqueCount="118">
  <si>
    <t>№ п/п</t>
  </si>
  <si>
    <t>Наименование мероприятий Программы</t>
  </si>
  <si>
    <t>Источники финансирования</t>
  </si>
  <si>
    <t>Объемы финансирования, в т.ч. по годам (тыс. руб.)</t>
  </si>
  <si>
    <t>Ожидаемые результаты реализации мероприятия</t>
  </si>
  <si>
    <t>Заказчик/  исполнитель</t>
  </si>
  <si>
    <t>Срок начала/    окончания работ (годы)</t>
  </si>
  <si>
    <t>УО/ МБУ "СРЭС"</t>
  </si>
  <si>
    <t>2012 - 2014</t>
  </si>
  <si>
    <t>Местный бюджет</t>
  </si>
  <si>
    <t>всего</t>
  </si>
  <si>
    <t>Приложение № 1</t>
  </si>
  <si>
    <t>Перечень</t>
  </si>
  <si>
    <t>мероприятий Программы</t>
  </si>
  <si>
    <t>Капитальные и текущие ремонты объектов образовательных учреждений</t>
  </si>
  <si>
    <t>УО/ подрядная организация</t>
  </si>
  <si>
    <t>2012 -2014</t>
  </si>
  <si>
    <t>Герметизация межпанельных швов</t>
  </si>
  <si>
    <t>Замена оконных и дверных блоков</t>
  </si>
  <si>
    <t>ДОУ - 1</t>
  </si>
  <si>
    <t>Выполнение строительных работ на объектах муниципальных образовательных учреждений,                   в том числе:</t>
  </si>
  <si>
    <t>УДОД - 1</t>
  </si>
  <si>
    <t>Обследование строительных конструкций зданий</t>
  </si>
  <si>
    <t>Внебюджетные источники</t>
  </si>
  <si>
    <t>Ремонт системы холодного водоснабжения</t>
  </si>
  <si>
    <t>Замена сантехоборудования</t>
  </si>
  <si>
    <t>ОУ/ подрядная организация</t>
  </si>
  <si>
    <t>ДОУ - 54</t>
  </si>
  <si>
    <t>Ремонт системы фекальной и ливневой канализации</t>
  </si>
  <si>
    <t>Ремонт системы отопления</t>
  </si>
  <si>
    <t>Замена вводного кабеля, светильников и электропроводки пищеблоков</t>
  </si>
  <si>
    <t>Замена вводно-распределительных устройств, силовых щитов, щитов освещения, групповых электросетей, заземляющих устройств и системы выравнивания потенциалов</t>
  </si>
  <si>
    <t>ДОУ - 42</t>
  </si>
  <si>
    <t>Замена силовых агрегатов вентиляционных систем, коробов, вытяжек, решеток</t>
  </si>
  <si>
    <t>Итого по разделу</t>
  </si>
  <si>
    <t>2.</t>
  </si>
  <si>
    <t>Благоустройство территорий образовательных учреждений</t>
  </si>
  <si>
    <t>Капитальный ремонт дошкольного образовательного учреждения "АБВГДейка"</t>
  </si>
  <si>
    <t>Разработка проектной докуметации и проведение капитального ремонта шиферных кровель</t>
  </si>
  <si>
    <t>Разработка проектной документации и проведение капитального ремонта мягких кровель</t>
  </si>
  <si>
    <t>Разработка проектной документации и проведение капитального ремонта фасадов (в том числе крылец, козырьков, цоколя, отмостки)</t>
  </si>
  <si>
    <t>Разработка проектной документации и проведение капитального ремонта межэтажных перекрытий</t>
  </si>
  <si>
    <t>Осуществление строительного контроля (технического надзора) за выполнением строительных (ремонтных) работ</t>
  </si>
  <si>
    <t>Ремонт системы горячего водоснабжения</t>
  </si>
  <si>
    <t>Обрезка и ликвидация деревьев</t>
  </si>
  <si>
    <t>Устройство и ремонт песочниц, завоз и замена песка</t>
  </si>
  <si>
    <t>Ремонт асфальтового покрытия</t>
  </si>
  <si>
    <t>Восстановление и ремонт наружного освещения</t>
  </si>
  <si>
    <t>Подготовка территорий к озеленению, уборка и вывоз травы, листьев, мусора</t>
  </si>
  <si>
    <t>Всего по Программе, в том числе:</t>
  </si>
  <si>
    <t>Выполнение сантехнических работ на объектах муниципальных образовательных учреждений,                              в том числе:</t>
  </si>
  <si>
    <t>Разработка проектной документации и проведение реконструкции тепловых пунктов</t>
  </si>
  <si>
    <t>Выполнение электротехнических работ на объектах муниципальных образовательных учреждений,                       в том числе:</t>
  </si>
  <si>
    <t>Выполнение вентиляционных работ на объектах муниципальных образовательных учреждений,                           в том числе</t>
  </si>
  <si>
    <t>Устройство площадок для ТБО, ремонт, замена контейнеров</t>
  </si>
  <si>
    <t>Разработка проектной документации и проведение капитального ремонта бассейна МБОУДОД "ДЮСШ № 2"</t>
  </si>
  <si>
    <t>Разработка проектной документации, устройство и ремонт теневых навесов</t>
  </si>
  <si>
    <t>к постановлению Администрации Северодвинска</t>
  </si>
  <si>
    <t>ДОУ - 7       СОШ - 7          УДОД - 2</t>
  </si>
  <si>
    <t>ДОУ - 17       СОШ - 10       УДОД - 1</t>
  </si>
  <si>
    <t>ДОУ - 23       СОШ - 18       УДОД - 5</t>
  </si>
  <si>
    <t>ДОУ - 1       СОШ - 2</t>
  </si>
  <si>
    <t>ДОУ - 8       УДОД - 3</t>
  </si>
  <si>
    <t>ДОУ - 2       СОШ - 1       УДОД - 1</t>
  </si>
  <si>
    <t>ДОУ - 30       СОШ - 18       УДОД - 3</t>
  </si>
  <si>
    <t>ДОУ - 12       СОШ - 12       УДОД - 1</t>
  </si>
  <si>
    <t>ДОУ - 12       СОШ - 3       УДОД - 1</t>
  </si>
  <si>
    <t>СОШ - 2</t>
  </si>
  <si>
    <t>ДОУ - 6       СОШ - 10</t>
  </si>
  <si>
    <t>ДОУ - 9       СОШ - 9       УДОД - 2</t>
  </si>
  <si>
    <t>СОШ - 5</t>
  </si>
  <si>
    <t>ДОУ - 9</t>
  </si>
  <si>
    <t>ДОУ - 1       СОШ - 1</t>
  </si>
  <si>
    <t>ДОУ - 9       СОШ - 5       УДОД - 1</t>
  </si>
  <si>
    <t>ДОУ - 3       СОШ - 4</t>
  </si>
  <si>
    <t>ДОУ - 14</t>
  </si>
  <si>
    <t>ДОУ - 28</t>
  </si>
  <si>
    <t>ДОУ - 12</t>
  </si>
  <si>
    <t>ДОУ - 33</t>
  </si>
  <si>
    <t>ДОУ - 7       СОШ - 6       УДОД - 1</t>
  </si>
  <si>
    <t>ДОУ - 9       СОШ - 11</t>
  </si>
  <si>
    <t>ДОУ - 33       СОШ - 30       УДОД - 8</t>
  </si>
  <si>
    <t>2012 - 2013</t>
  </si>
  <si>
    <t>2012, 2014</t>
  </si>
  <si>
    <t>2013 - 2014</t>
  </si>
  <si>
    <t>2.1</t>
  </si>
  <si>
    <t>2.2</t>
  </si>
  <si>
    <t>2.3</t>
  </si>
  <si>
    <t>2.4</t>
  </si>
  <si>
    <t>2.5</t>
  </si>
  <si>
    <t>2.6</t>
  </si>
  <si>
    <t>2.7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</si>
  <si>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</si>
  <si>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</si>
  <si>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</si>
  <si>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</si>
  <si>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</si>
  <si>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</si>
  <si>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</si>
  <si>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</si>
  <si>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</si>
  <si>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</si>
  <si>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</si>
  <si>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</si>
  <si>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</si>
  <si>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</si>
  <si>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</si>
  <si>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</si>
  <si>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</si>
  <si>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</si>
  <si>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</si>
  <si>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</si>
  <si>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</si>
  <si>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</si>
  <si>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1.4</t>
  </si>
  <si>
    <t>1.4.1</t>
  </si>
  <si>
    <t>от 07.09.2011 № 361-па</t>
  </si>
  <si>
    <t>(в редакции от  25.02.2013 №   70-па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</si>
</sst>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F4" sqref="F4:J4"/>
    </sheetView>
  </sheetViews>
  <sheetFormatPr defaultColWidth="9.140625" defaultRowHeight="15"/>
  <cols>
    <col min="1" max="1" width="6.140625" style="0" customWidth="1"/>
    <col min="2" max="2" width="34.421875" style="0" customWidth="1"/>
    <col min="3" max="3" width="12.57421875" style="0" customWidth="1"/>
    <col min="4" max="4" width="11.140625" style="0" customWidth="1"/>
    <col min="5" max="5" width="16.00390625" style="0" customWidth="1"/>
    <col min="7" max="9" width="9.140625" style="12" customWidth="1"/>
    <col min="10" max="10" width="13.8515625" style="0" customWidth="1"/>
  </cols>
  <sheetData>
    <row r="1" spans="6:10" ht="15">
      <c r="F1" s="29" t="s">
        <v>11</v>
      </c>
      <c r="G1" s="29"/>
      <c r="H1" s="29"/>
      <c r="I1" s="29"/>
      <c r="J1" s="29"/>
    </row>
    <row r="2" spans="6:10" ht="15">
      <c r="F2" s="30" t="s">
        <v>57</v>
      </c>
      <c r="G2" s="30"/>
      <c r="H2" s="30"/>
      <c r="I2" s="30"/>
      <c r="J2" s="30"/>
    </row>
    <row r="3" spans="6:10" ht="15">
      <c r="F3" s="30" t="s">
        <v>116</v>
      </c>
      <c r="G3" s="30"/>
      <c r="H3" s="30"/>
      <c r="I3" s="30"/>
      <c r="J3" s="30"/>
    </row>
    <row r="4" spans="6:10" ht="15">
      <c r="F4" s="30" t="s">
        <v>117</v>
      </c>
      <c r="G4" s="30"/>
      <c r="H4" s="30"/>
      <c r="I4" s="30"/>
      <c r="J4" s="30"/>
    </row>
    <row r="5" spans="6:10" ht="15">
      <c r="F5" s="29"/>
      <c r="G5" s="29"/>
      <c r="H5" s="29"/>
      <c r="I5" s="29"/>
      <c r="J5" s="29"/>
    </row>
    <row r="6" spans="1:10" ht="15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</row>
    <row r="9" spans="1:10" ht="60" customHeight="1">
      <c r="A9" s="32" t="s">
        <v>0</v>
      </c>
      <c r="B9" s="32" t="s">
        <v>1</v>
      </c>
      <c r="C9" s="32" t="s">
        <v>5</v>
      </c>
      <c r="D9" s="32" t="s">
        <v>6</v>
      </c>
      <c r="E9" s="32" t="s">
        <v>2</v>
      </c>
      <c r="F9" s="32" t="s">
        <v>3</v>
      </c>
      <c r="G9" s="32"/>
      <c r="H9" s="32"/>
      <c r="I9" s="32"/>
      <c r="J9" s="32" t="s">
        <v>4</v>
      </c>
    </row>
    <row r="10" spans="1:10" ht="15" customHeight="1">
      <c r="A10" s="32"/>
      <c r="B10" s="32"/>
      <c r="C10" s="32"/>
      <c r="D10" s="32"/>
      <c r="E10" s="32"/>
      <c r="F10" s="1" t="s">
        <v>10</v>
      </c>
      <c r="G10" s="10">
        <v>2012</v>
      </c>
      <c r="H10" s="10">
        <v>2013</v>
      </c>
      <c r="I10" s="10">
        <v>2014</v>
      </c>
      <c r="J10" s="32"/>
    </row>
    <row r="11" spans="1:10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5">
        <v>7</v>
      </c>
      <c r="H11" s="5">
        <v>8</v>
      </c>
      <c r="I11" s="5">
        <v>9</v>
      </c>
      <c r="J11" s="2">
        <v>10</v>
      </c>
    </row>
    <row r="12" spans="1:10" ht="15">
      <c r="A12" s="14" t="s">
        <v>92</v>
      </c>
      <c r="B12" s="18" t="s">
        <v>14</v>
      </c>
      <c r="C12" s="19"/>
      <c r="D12" s="19"/>
      <c r="E12" s="19"/>
      <c r="F12" s="19"/>
      <c r="G12" s="19"/>
      <c r="H12" s="19"/>
      <c r="I12" s="19"/>
      <c r="J12" s="20"/>
    </row>
    <row r="13" spans="1:10" ht="60">
      <c r="A13" s="13" t="s">
        <v>93</v>
      </c>
      <c r="B13" s="3" t="s">
        <v>20</v>
      </c>
      <c r="C13" s="1" t="s">
        <v>15</v>
      </c>
      <c r="D13" s="2" t="s">
        <v>16</v>
      </c>
      <c r="E13" s="1" t="s">
        <v>9</v>
      </c>
      <c r="F13" s="9">
        <f>SUM(G13:I13)</f>
        <v>120442.5</v>
      </c>
      <c r="G13" s="11">
        <f>SUM(G14:G23)</f>
        <v>19050.5</v>
      </c>
      <c r="H13" s="11">
        <f>SUM(H14:H23)</f>
        <v>62600</v>
      </c>
      <c r="I13" s="11">
        <f>SUM(I14:I23)</f>
        <v>38792</v>
      </c>
      <c r="J13" s="2"/>
    </row>
    <row r="14" spans="1:10" ht="45">
      <c r="A14" s="13" t="s">
        <v>94</v>
      </c>
      <c r="B14" s="3" t="s">
        <v>37</v>
      </c>
      <c r="C14" s="1" t="s">
        <v>7</v>
      </c>
      <c r="D14" s="2" t="s">
        <v>82</v>
      </c>
      <c r="E14" s="1" t="s">
        <v>9</v>
      </c>
      <c r="F14" s="9">
        <f>G14+H14</f>
        <v>38126</v>
      </c>
      <c r="G14" s="11">
        <v>3126</v>
      </c>
      <c r="H14" s="11">
        <v>35000</v>
      </c>
      <c r="I14" s="11"/>
      <c r="J14" s="2" t="s">
        <v>19</v>
      </c>
    </row>
    <row r="15" spans="1:10" ht="45" customHeight="1">
      <c r="A15" s="15" t="s">
        <v>95</v>
      </c>
      <c r="B15" s="3" t="s">
        <v>38</v>
      </c>
      <c r="C15" s="1" t="s">
        <v>15</v>
      </c>
      <c r="D15" s="2" t="s">
        <v>8</v>
      </c>
      <c r="E15" s="1" t="s">
        <v>9</v>
      </c>
      <c r="F15" s="9">
        <f aca="true" t="shared" si="0" ref="F15:F57">SUM(G15:I15)</f>
        <v>27901.6</v>
      </c>
      <c r="G15" s="11">
        <v>6059.6</v>
      </c>
      <c r="H15" s="11">
        <v>2400</v>
      </c>
      <c r="I15" s="11">
        <v>19442</v>
      </c>
      <c r="J15" s="1" t="s">
        <v>58</v>
      </c>
    </row>
    <row r="16" spans="1:10" ht="45" customHeight="1">
      <c r="A16" s="15" t="s">
        <v>96</v>
      </c>
      <c r="B16" s="3" t="s">
        <v>39</v>
      </c>
      <c r="C16" s="1" t="s">
        <v>15</v>
      </c>
      <c r="D16" s="2" t="s">
        <v>8</v>
      </c>
      <c r="E16" s="1" t="s">
        <v>9</v>
      </c>
      <c r="F16" s="9">
        <f t="shared" si="0"/>
        <v>27289.3</v>
      </c>
      <c r="G16" s="11">
        <v>3789.3</v>
      </c>
      <c r="H16" s="11">
        <v>8600</v>
      </c>
      <c r="I16" s="11">
        <v>14900</v>
      </c>
      <c r="J16" s="1" t="s">
        <v>59</v>
      </c>
    </row>
    <row r="17" spans="1:10" ht="60" customHeight="1">
      <c r="A17" s="13" t="s">
        <v>97</v>
      </c>
      <c r="B17" s="3" t="s">
        <v>40</v>
      </c>
      <c r="C17" s="1" t="s">
        <v>15</v>
      </c>
      <c r="D17" s="2" t="s">
        <v>8</v>
      </c>
      <c r="E17" s="1" t="s">
        <v>9</v>
      </c>
      <c r="F17" s="9">
        <f t="shared" si="0"/>
        <v>20408.6</v>
      </c>
      <c r="G17" s="11">
        <v>5508.6</v>
      </c>
      <c r="H17" s="11">
        <v>12000</v>
      </c>
      <c r="I17" s="11">
        <v>2900</v>
      </c>
      <c r="J17" s="1" t="s">
        <v>60</v>
      </c>
    </row>
    <row r="18" spans="1:10" ht="45">
      <c r="A18" s="13" t="s">
        <v>98</v>
      </c>
      <c r="B18" s="17" t="s">
        <v>17</v>
      </c>
      <c r="C18" s="1" t="s">
        <v>15</v>
      </c>
      <c r="D18" s="2" t="s">
        <v>83</v>
      </c>
      <c r="E18" s="1" t="s">
        <v>9</v>
      </c>
      <c r="F18" s="9">
        <f t="shared" si="0"/>
        <v>872.5</v>
      </c>
      <c r="G18" s="11">
        <v>122.5</v>
      </c>
      <c r="H18" s="11"/>
      <c r="I18" s="11">
        <v>750</v>
      </c>
      <c r="J18" s="1" t="s">
        <v>61</v>
      </c>
    </row>
    <row r="19" spans="1:10" ht="45">
      <c r="A19" s="13" t="s">
        <v>99</v>
      </c>
      <c r="B19" s="17" t="s">
        <v>18</v>
      </c>
      <c r="C19" s="1" t="s">
        <v>15</v>
      </c>
      <c r="D19" s="2" t="s">
        <v>8</v>
      </c>
      <c r="E19" s="1" t="s">
        <v>9</v>
      </c>
      <c r="F19" s="9">
        <f t="shared" si="0"/>
        <v>2700.7</v>
      </c>
      <c r="G19" s="11">
        <v>100.7</v>
      </c>
      <c r="H19" s="11">
        <v>2200</v>
      </c>
      <c r="I19" s="11">
        <v>400</v>
      </c>
      <c r="J19" s="1" t="s">
        <v>62</v>
      </c>
    </row>
    <row r="20" spans="1:10" ht="60" customHeight="1">
      <c r="A20" s="13" t="s">
        <v>100</v>
      </c>
      <c r="B20" s="3" t="s">
        <v>41</v>
      </c>
      <c r="C20" s="1" t="s">
        <v>15</v>
      </c>
      <c r="D20" s="2" t="s">
        <v>83</v>
      </c>
      <c r="E20" s="1" t="s">
        <v>9</v>
      </c>
      <c r="F20" s="9">
        <f t="shared" si="0"/>
        <v>288.2</v>
      </c>
      <c r="G20" s="11">
        <v>88.2</v>
      </c>
      <c r="H20" s="11"/>
      <c r="I20" s="11">
        <v>200</v>
      </c>
      <c r="J20" s="1" t="s">
        <v>67</v>
      </c>
    </row>
    <row r="21" spans="1:10" ht="45">
      <c r="A21" s="13" t="s">
        <v>101</v>
      </c>
      <c r="B21" s="17" t="s">
        <v>22</v>
      </c>
      <c r="C21" s="1" t="s">
        <v>15</v>
      </c>
      <c r="D21" s="2" t="s">
        <v>8</v>
      </c>
      <c r="E21" s="1" t="s">
        <v>9</v>
      </c>
      <c r="F21" s="9">
        <f>SUM(G21:I21)</f>
        <v>407</v>
      </c>
      <c r="G21" s="11">
        <v>57</v>
      </c>
      <c r="H21" s="11">
        <v>150</v>
      </c>
      <c r="I21" s="11">
        <v>200</v>
      </c>
      <c r="J21" s="1" t="s">
        <v>63</v>
      </c>
    </row>
    <row r="22" spans="1:10" ht="45" customHeight="1">
      <c r="A22" s="13" t="s">
        <v>102</v>
      </c>
      <c r="B22" s="17" t="s">
        <v>55</v>
      </c>
      <c r="C22" s="1" t="s">
        <v>15</v>
      </c>
      <c r="D22" s="2">
        <v>2013</v>
      </c>
      <c r="E22" s="1" t="s">
        <v>9</v>
      </c>
      <c r="F22" s="9">
        <f>SUM(G22:I22)</f>
        <v>1550</v>
      </c>
      <c r="G22" s="11"/>
      <c r="H22" s="11">
        <v>1550</v>
      </c>
      <c r="I22" s="11"/>
      <c r="J22" s="2" t="s">
        <v>21</v>
      </c>
    </row>
    <row r="23" spans="1:10" ht="60" customHeight="1">
      <c r="A23" s="16" t="s">
        <v>103</v>
      </c>
      <c r="B23" s="8" t="s">
        <v>42</v>
      </c>
      <c r="C23" s="7" t="s">
        <v>15</v>
      </c>
      <c r="D23" s="6" t="s">
        <v>82</v>
      </c>
      <c r="E23" s="1" t="s">
        <v>9</v>
      </c>
      <c r="F23" s="9">
        <f>SUM(G23:I23)</f>
        <v>898.6</v>
      </c>
      <c r="G23" s="11">
        <v>198.6</v>
      </c>
      <c r="H23" s="11">
        <v>700</v>
      </c>
      <c r="I23" s="11"/>
      <c r="J23" s="1" t="s">
        <v>64</v>
      </c>
    </row>
    <row r="24" spans="1:10" ht="30" customHeight="1">
      <c r="A24" s="21" t="s">
        <v>104</v>
      </c>
      <c r="B24" s="23" t="s">
        <v>50</v>
      </c>
      <c r="C24" s="25" t="s">
        <v>15</v>
      </c>
      <c r="D24" s="33" t="s">
        <v>8</v>
      </c>
      <c r="E24" s="1" t="s">
        <v>9</v>
      </c>
      <c r="F24" s="9">
        <f>SUM(G24:I24)</f>
        <v>22892.9</v>
      </c>
      <c r="G24" s="11">
        <f>G26+G27+G29+G30+G31</f>
        <v>106.9</v>
      </c>
      <c r="H24" s="11">
        <f>H26+H27+H29+H30+H31</f>
        <v>13096</v>
      </c>
      <c r="I24" s="11">
        <f>I26+I27+I29+I30+I31</f>
        <v>9690</v>
      </c>
      <c r="J24" s="1"/>
    </row>
    <row r="25" spans="1:10" ht="30">
      <c r="A25" s="22"/>
      <c r="B25" s="24"/>
      <c r="C25" s="26"/>
      <c r="D25" s="34"/>
      <c r="E25" s="1" t="s">
        <v>23</v>
      </c>
      <c r="F25" s="9">
        <f t="shared" si="0"/>
        <v>5700</v>
      </c>
      <c r="G25" s="11">
        <f>G28</f>
        <v>1900</v>
      </c>
      <c r="H25" s="11">
        <f>H28</f>
        <v>1900</v>
      </c>
      <c r="I25" s="11">
        <f>I28</f>
        <v>1900</v>
      </c>
      <c r="J25" s="1"/>
    </row>
    <row r="26" spans="1:10" ht="45">
      <c r="A26" s="13" t="s">
        <v>105</v>
      </c>
      <c r="B26" s="17" t="s">
        <v>24</v>
      </c>
      <c r="C26" s="1" t="s">
        <v>15</v>
      </c>
      <c r="D26" s="2" t="s">
        <v>8</v>
      </c>
      <c r="E26" s="1" t="s">
        <v>9</v>
      </c>
      <c r="F26" s="9">
        <f t="shared" si="0"/>
        <v>6656.9</v>
      </c>
      <c r="G26" s="11">
        <v>106.9</v>
      </c>
      <c r="H26" s="11">
        <v>3850</v>
      </c>
      <c r="I26" s="11">
        <v>2700</v>
      </c>
      <c r="J26" s="1" t="s">
        <v>65</v>
      </c>
    </row>
    <row r="27" spans="1:10" ht="45">
      <c r="A27" s="13" t="s">
        <v>106</v>
      </c>
      <c r="B27" s="17" t="s">
        <v>43</v>
      </c>
      <c r="C27" s="1" t="s">
        <v>15</v>
      </c>
      <c r="D27" s="2" t="s">
        <v>84</v>
      </c>
      <c r="E27" s="1" t="s">
        <v>9</v>
      </c>
      <c r="F27" s="9">
        <f t="shared" si="0"/>
        <v>3340</v>
      </c>
      <c r="G27" s="11"/>
      <c r="H27" s="11">
        <v>1200</v>
      </c>
      <c r="I27" s="11">
        <v>2140</v>
      </c>
      <c r="J27" s="1" t="s">
        <v>66</v>
      </c>
    </row>
    <row r="28" spans="1:10" ht="45">
      <c r="A28" s="13" t="s">
        <v>107</v>
      </c>
      <c r="B28" s="17" t="s">
        <v>25</v>
      </c>
      <c r="C28" s="1" t="s">
        <v>26</v>
      </c>
      <c r="D28" s="2" t="s">
        <v>8</v>
      </c>
      <c r="E28" s="1" t="s">
        <v>23</v>
      </c>
      <c r="F28" s="9">
        <f t="shared" si="0"/>
        <v>5700</v>
      </c>
      <c r="G28" s="11">
        <v>1900</v>
      </c>
      <c r="H28" s="11">
        <v>1900</v>
      </c>
      <c r="I28" s="11">
        <v>1900</v>
      </c>
      <c r="J28" s="1" t="s">
        <v>27</v>
      </c>
    </row>
    <row r="29" spans="1:10" ht="45">
      <c r="A29" s="13" t="s">
        <v>108</v>
      </c>
      <c r="B29" s="17" t="s">
        <v>28</v>
      </c>
      <c r="C29" s="1" t="s">
        <v>15</v>
      </c>
      <c r="D29" s="2" t="s">
        <v>84</v>
      </c>
      <c r="E29" s="1" t="s">
        <v>9</v>
      </c>
      <c r="F29" s="9">
        <f t="shared" si="0"/>
        <v>2650</v>
      </c>
      <c r="G29" s="11"/>
      <c r="H29" s="11">
        <v>1650</v>
      </c>
      <c r="I29" s="11">
        <v>1000</v>
      </c>
      <c r="J29" s="1" t="s">
        <v>68</v>
      </c>
    </row>
    <row r="30" spans="1:10" ht="45">
      <c r="A30" s="13" t="s">
        <v>109</v>
      </c>
      <c r="B30" s="17" t="s">
        <v>29</v>
      </c>
      <c r="C30" s="1" t="s">
        <v>15</v>
      </c>
      <c r="D30" s="2" t="s">
        <v>84</v>
      </c>
      <c r="E30" s="1" t="s">
        <v>9</v>
      </c>
      <c r="F30" s="9">
        <f t="shared" si="0"/>
        <v>6196</v>
      </c>
      <c r="G30" s="11"/>
      <c r="H30" s="11">
        <v>2796</v>
      </c>
      <c r="I30" s="11">
        <v>3400</v>
      </c>
      <c r="J30" s="1" t="s">
        <v>69</v>
      </c>
    </row>
    <row r="31" spans="1:10" ht="45">
      <c r="A31" s="13" t="s">
        <v>110</v>
      </c>
      <c r="B31" s="3" t="s">
        <v>51</v>
      </c>
      <c r="C31" s="1" t="s">
        <v>15</v>
      </c>
      <c r="D31" s="2" t="s">
        <v>84</v>
      </c>
      <c r="E31" s="1" t="s">
        <v>9</v>
      </c>
      <c r="F31" s="9">
        <f t="shared" si="0"/>
        <v>4050</v>
      </c>
      <c r="G31" s="11"/>
      <c r="H31" s="11">
        <v>3600</v>
      </c>
      <c r="I31" s="11">
        <v>450</v>
      </c>
      <c r="J31" s="1" t="s">
        <v>70</v>
      </c>
    </row>
    <row r="32" spans="1:10" ht="30" customHeight="1">
      <c r="A32" s="21" t="s">
        <v>111</v>
      </c>
      <c r="B32" s="23" t="s">
        <v>52</v>
      </c>
      <c r="C32" s="25" t="s">
        <v>15</v>
      </c>
      <c r="D32" s="2" t="s">
        <v>8</v>
      </c>
      <c r="E32" s="1" t="s">
        <v>9</v>
      </c>
      <c r="F32" s="9">
        <f t="shared" si="0"/>
        <v>3340</v>
      </c>
      <c r="G32" s="11">
        <f>G34+G35</f>
        <v>70</v>
      </c>
      <c r="H32" s="11">
        <f>H34+H35</f>
        <v>1510</v>
      </c>
      <c r="I32" s="11">
        <f>I34+I35</f>
        <v>1760</v>
      </c>
      <c r="J32" s="1"/>
    </row>
    <row r="33" spans="1:10" ht="30">
      <c r="A33" s="22"/>
      <c r="B33" s="24"/>
      <c r="C33" s="26"/>
      <c r="D33" s="2" t="s">
        <v>83</v>
      </c>
      <c r="E33" s="1" t="s">
        <v>23</v>
      </c>
      <c r="F33" s="9">
        <f t="shared" si="0"/>
        <v>3480</v>
      </c>
      <c r="G33" s="11">
        <f>G36</f>
        <v>1760</v>
      </c>
      <c r="H33" s="11"/>
      <c r="I33" s="11">
        <f>I36</f>
        <v>1720</v>
      </c>
      <c r="J33" s="1"/>
    </row>
    <row r="34" spans="1:10" ht="45">
      <c r="A34" s="13" t="s">
        <v>112</v>
      </c>
      <c r="B34" s="17" t="s">
        <v>30</v>
      </c>
      <c r="C34" s="1" t="s">
        <v>15</v>
      </c>
      <c r="D34" s="2" t="s">
        <v>8</v>
      </c>
      <c r="E34" s="1" t="s">
        <v>9</v>
      </c>
      <c r="F34" s="9">
        <f t="shared" si="0"/>
        <v>3040</v>
      </c>
      <c r="G34" s="11">
        <v>70</v>
      </c>
      <c r="H34" s="11">
        <v>1210</v>
      </c>
      <c r="I34" s="11">
        <v>1760</v>
      </c>
      <c r="J34" s="1" t="s">
        <v>71</v>
      </c>
    </row>
    <row r="35" spans="1:10" ht="30">
      <c r="A35" s="21" t="s">
        <v>113</v>
      </c>
      <c r="B35" s="23" t="s">
        <v>31</v>
      </c>
      <c r="C35" s="25" t="s">
        <v>15</v>
      </c>
      <c r="D35" s="2">
        <v>2013</v>
      </c>
      <c r="E35" s="1" t="s">
        <v>9</v>
      </c>
      <c r="F35" s="9">
        <f t="shared" si="0"/>
        <v>300</v>
      </c>
      <c r="G35" s="11"/>
      <c r="H35" s="11">
        <v>300</v>
      </c>
      <c r="I35" s="11"/>
      <c r="J35" s="1" t="s">
        <v>72</v>
      </c>
    </row>
    <row r="36" spans="1:10" ht="45" customHeight="1">
      <c r="A36" s="22"/>
      <c r="B36" s="24"/>
      <c r="C36" s="26"/>
      <c r="D36" s="2" t="s">
        <v>83</v>
      </c>
      <c r="E36" s="1" t="s">
        <v>23</v>
      </c>
      <c r="F36" s="9">
        <f t="shared" si="0"/>
        <v>3480</v>
      </c>
      <c r="G36" s="11">
        <v>1760</v>
      </c>
      <c r="H36" s="11"/>
      <c r="I36" s="11">
        <v>1720</v>
      </c>
      <c r="J36" s="1" t="s">
        <v>32</v>
      </c>
    </row>
    <row r="37" spans="1:10" ht="60">
      <c r="A37" s="13" t="s">
        <v>114</v>
      </c>
      <c r="B37" s="3" t="s">
        <v>53</v>
      </c>
      <c r="C37" s="1" t="s">
        <v>15</v>
      </c>
      <c r="D37" s="2" t="s">
        <v>8</v>
      </c>
      <c r="E37" s="1" t="s">
        <v>9</v>
      </c>
      <c r="F37" s="9">
        <f t="shared" si="0"/>
        <v>2160</v>
      </c>
      <c r="G37" s="11">
        <f>G38</f>
        <v>300</v>
      </c>
      <c r="H37" s="11">
        <f>H38</f>
        <v>560</v>
      </c>
      <c r="I37" s="11">
        <f>I38</f>
        <v>1300</v>
      </c>
      <c r="J37" s="1"/>
    </row>
    <row r="38" spans="1:10" ht="45">
      <c r="A38" s="13" t="s">
        <v>115</v>
      </c>
      <c r="B38" s="3" t="s">
        <v>33</v>
      </c>
      <c r="C38" s="1" t="s">
        <v>15</v>
      </c>
      <c r="D38" s="2" t="s">
        <v>8</v>
      </c>
      <c r="E38" s="1" t="s">
        <v>9</v>
      </c>
      <c r="F38" s="9">
        <f t="shared" si="0"/>
        <v>2160</v>
      </c>
      <c r="G38" s="11">
        <v>300</v>
      </c>
      <c r="H38" s="11">
        <v>560</v>
      </c>
      <c r="I38" s="11">
        <v>1300</v>
      </c>
      <c r="J38" s="1" t="s">
        <v>73</v>
      </c>
    </row>
    <row r="39" spans="1:10" ht="15">
      <c r="A39" s="18" t="s">
        <v>34</v>
      </c>
      <c r="B39" s="19"/>
      <c r="C39" s="19"/>
      <c r="D39" s="19"/>
      <c r="E39" s="20"/>
      <c r="F39" s="9">
        <f t="shared" si="0"/>
        <v>158015.4</v>
      </c>
      <c r="G39" s="11">
        <f>G40+G41</f>
        <v>23187.4</v>
      </c>
      <c r="H39" s="11">
        <f>H40+H41</f>
        <v>79666</v>
      </c>
      <c r="I39" s="11">
        <f>I40+I41</f>
        <v>55162</v>
      </c>
      <c r="J39" s="1"/>
    </row>
    <row r="40" spans="1:10" ht="15">
      <c r="A40" s="18" t="s">
        <v>9</v>
      </c>
      <c r="B40" s="19"/>
      <c r="C40" s="19"/>
      <c r="D40" s="19"/>
      <c r="E40" s="20"/>
      <c r="F40" s="9">
        <f t="shared" si="0"/>
        <v>148835.4</v>
      </c>
      <c r="G40" s="11">
        <f>G13+G24+G32+G37</f>
        <v>19527.4</v>
      </c>
      <c r="H40" s="11">
        <f>H13+H24+H32+H37</f>
        <v>77766</v>
      </c>
      <c r="I40" s="11">
        <f>I13+I24+I32+I37</f>
        <v>51542</v>
      </c>
      <c r="J40" s="1"/>
    </row>
    <row r="41" spans="1:10" ht="15">
      <c r="A41" s="18" t="s">
        <v>23</v>
      </c>
      <c r="B41" s="19"/>
      <c r="C41" s="19"/>
      <c r="D41" s="19"/>
      <c r="E41" s="20"/>
      <c r="F41" s="9">
        <f t="shared" si="0"/>
        <v>9180</v>
      </c>
      <c r="G41" s="11">
        <f>G25+G33</f>
        <v>3660</v>
      </c>
      <c r="H41" s="11">
        <f>H25+H33</f>
        <v>1900</v>
      </c>
      <c r="I41" s="11">
        <f>I25+I33</f>
        <v>3620</v>
      </c>
      <c r="J41" s="1"/>
    </row>
    <row r="42" spans="1:10" ht="15">
      <c r="A42" s="2" t="s">
        <v>35</v>
      </c>
      <c r="B42" s="18" t="s">
        <v>36</v>
      </c>
      <c r="C42" s="19"/>
      <c r="D42" s="19"/>
      <c r="E42" s="19"/>
      <c r="F42" s="19"/>
      <c r="G42" s="19"/>
      <c r="H42" s="19"/>
      <c r="I42" s="19"/>
      <c r="J42" s="20"/>
    </row>
    <row r="43" spans="1:10" ht="30" customHeight="1">
      <c r="A43" s="21" t="s">
        <v>85</v>
      </c>
      <c r="B43" s="27" t="s">
        <v>44</v>
      </c>
      <c r="C43" s="25" t="s">
        <v>15</v>
      </c>
      <c r="D43" s="2">
        <v>2012</v>
      </c>
      <c r="E43" s="1" t="s">
        <v>9</v>
      </c>
      <c r="F43" s="9">
        <f t="shared" si="0"/>
        <v>575</v>
      </c>
      <c r="G43" s="11">
        <v>575</v>
      </c>
      <c r="H43" s="11"/>
      <c r="I43" s="11"/>
      <c r="J43" s="1" t="s">
        <v>74</v>
      </c>
    </row>
    <row r="44" spans="1:10" ht="30">
      <c r="A44" s="22"/>
      <c r="B44" s="28"/>
      <c r="C44" s="26"/>
      <c r="D44" s="2" t="s">
        <v>8</v>
      </c>
      <c r="E44" s="1" t="s">
        <v>23</v>
      </c>
      <c r="F44" s="9">
        <f t="shared" si="0"/>
        <v>1000</v>
      </c>
      <c r="G44" s="11">
        <v>320</v>
      </c>
      <c r="H44" s="11">
        <v>340</v>
      </c>
      <c r="I44" s="11">
        <v>340</v>
      </c>
      <c r="J44" s="1" t="s">
        <v>75</v>
      </c>
    </row>
    <row r="45" spans="1:10" ht="30" customHeight="1">
      <c r="A45" s="21" t="s">
        <v>86</v>
      </c>
      <c r="B45" s="27" t="s">
        <v>56</v>
      </c>
      <c r="C45" s="25" t="s">
        <v>15</v>
      </c>
      <c r="D45" s="2" t="s">
        <v>82</v>
      </c>
      <c r="E45" s="1" t="s">
        <v>9</v>
      </c>
      <c r="F45" s="9">
        <f t="shared" si="0"/>
        <v>2894</v>
      </c>
      <c r="G45" s="11">
        <v>2194</v>
      </c>
      <c r="H45" s="11">
        <v>700</v>
      </c>
      <c r="I45" s="11"/>
      <c r="J45" s="1" t="s">
        <v>76</v>
      </c>
    </row>
    <row r="46" spans="1:10" ht="30">
      <c r="A46" s="22"/>
      <c r="B46" s="28"/>
      <c r="C46" s="26"/>
      <c r="D46" s="2" t="s">
        <v>8</v>
      </c>
      <c r="E46" s="1" t="s">
        <v>23</v>
      </c>
      <c r="F46" s="9">
        <f t="shared" si="0"/>
        <v>500</v>
      </c>
      <c r="G46" s="11">
        <v>160</v>
      </c>
      <c r="H46" s="11">
        <v>160</v>
      </c>
      <c r="I46" s="11">
        <v>180</v>
      </c>
      <c r="J46" s="1" t="s">
        <v>75</v>
      </c>
    </row>
    <row r="47" spans="1:10" ht="45">
      <c r="A47" s="13" t="s">
        <v>87</v>
      </c>
      <c r="B47" s="17" t="s">
        <v>54</v>
      </c>
      <c r="C47" s="1" t="s">
        <v>15</v>
      </c>
      <c r="D47" s="2" t="s">
        <v>8</v>
      </c>
      <c r="E47" s="1" t="s">
        <v>23</v>
      </c>
      <c r="F47" s="9">
        <f t="shared" si="0"/>
        <v>500</v>
      </c>
      <c r="G47" s="11">
        <v>170</v>
      </c>
      <c r="H47" s="11">
        <v>170</v>
      </c>
      <c r="I47" s="11">
        <v>160</v>
      </c>
      <c r="J47" s="1" t="s">
        <v>77</v>
      </c>
    </row>
    <row r="48" spans="1:10" ht="45">
      <c r="A48" s="13" t="s">
        <v>88</v>
      </c>
      <c r="B48" s="17" t="s">
        <v>45</v>
      </c>
      <c r="C48" s="1" t="s">
        <v>15</v>
      </c>
      <c r="D48" s="2" t="s">
        <v>8</v>
      </c>
      <c r="E48" s="1" t="s">
        <v>23</v>
      </c>
      <c r="F48" s="9">
        <f t="shared" si="0"/>
        <v>500</v>
      </c>
      <c r="G48" s="11">
        <v>165</v>
      </c>
      <c r="H48" s="11">
        <v>165</v>
      </c>
      <c r="I48" s="11">
        <v>170</v>
      </c>
      <c r="J48" s="1" t="s">
        <v>78</v>
      </c>
    </row>
    <row r="49" spans="1:10" ht="45">
      <c r="A49" s="13" t="s">
        <v>89</v>
      </c>
      <c r="B49" s="17" t="s">
        <v>46</v>
      </c>
      <c r="C49" s="1" t="s">
        <v>15</v>
      </c>
      <c r="D49" s="2" t="s">
        <v>8</v>
      </c>
      <c r="E49" s="1" t="s">
        <v>9</v>
      </c>
      <c r="F49" s="9">
        <f t="shared" si="0"/>
        <v>2320</v>
      </c>
      <c r="G49" s="11">
        <v>145</v>
      </c>
      <c r="H49" s="11">
        <v>1675</v>
      </c>
      <c r="I49" s="11">
        <v>500</v>
      </c>
      <c r="J49" s="1" t="s">
        <v>79</v>
      </c>
    </row>
    <row r="50" spans="1:10" ht="45">
      <c r="A50" s="13" t="s">
        <v>90</v>
      </c>
      <c r="B50" s="17" t="s">
        <v>47</v>
      </c>
      <c r="C50" s="1" t="s">
        <v>15</v>
      </c>
      <c r="D50" s="2" t="s">
        <v>8</v>
      </c>
      <c r="E50" s="1" t="s">
        <v>9</v>
      </c>
      <c r="F50" s="9">
        <f t="shared" si="0"/>
        <v>3164.4</v>
      </c>
      <c r="G50" s="11">
        <v>964.4</v>
      </c>
      <c r="H50" s="11">
        <v>1800</v>
      </c>
      <c r="I50" s="11">
        <v>400</v>
      </c>
      <c r="J50" s="1" t="s">
        <v>80</v>
      </c>
    </row>
    <row r="51" spans="1:10" ht="45" customHeight="1">
      <c r="A51" s="13" t="s">
        <v>91</v>
      </c>
      <c r="B51" s="17" t="s">
        <v>48</v>
      </c>
      <c r="C51" s="1" t="s">
        <v>15</v>
      </c>
      <c r="D51" s="2" t="s">
        <v>83</v>
      </c>
      <c r="E51" s="1" t="s">
        <v>9</v>
      </c>
      <c r="F51" s="9">
        <f t="shared" si="0"/>
        <v>771.8</v>
      </c>
      <c r="G51" s="11">
        <v>71.8</v>
      </c>
      <c r="H51" s="11"/>
      <c r="I51" s="11">
        <v>700</v>
      </c>
      <c r="J51" s="1" t="s">
        <v>81</v>
      </c>
    </row>
    <row r="52" spans="1:10" ht="15">
      <c r="A52" s="18" t="s">
        <v>34</v>
      </c>
      <c r="B52" s="19"/>
      <c r="C52" s="19"/>
      <c r="D52" s="19"/>
      <c r="E52" s="20"/>
      <c r="F52" s="9">
        <f t="shared" si="0"/>
        <v>12225.2</v>
      </c>
      <c r="G52" s="11">
        <f>G53+G54</f>
        <v>4765.200000000001</v>
      </c>
      <c r="H52" s="11">
        <f>H53+H54</f>
        <v>5010</v>
      </c>
      <c r="I52" s="11">
        <f>I53+I54</f>
        <v>2450</v>
      </c>
      <c r="J52" s="1"/>
    </row>
    <row r="53" spans="1:10" ht="15">
      <c r="A53" s="18" t="s">
        <v>9</v>
      </c>
      <c r="B53" s="19"/>
      <c r="C53" s="19"/>
      <c r="D53" s="19"/>
      <c r="E53" s="20"/>
      <c r="F53" s="9">
        <f t="shared" si="0"/>
        <v>9725.2</v>
      </c>
      <c r="G53" s="11">
        <f>G43+G45+G49+G50+G51</f>
        <v>3950.2000000000003</v>
      </c>
      <c r="H53" s="11">
        <f>H43+H45+H49+H50+H51</f>
        <v>4175</v>
      </c>
      <c r="I53" s="11">
        <f>I43+I45+I49+I50+I51</f>
        <v>1600</v>
      </c>
      <c r="J53" s="1"/>
    </row>
    <row r="54" spans="1:10" ht="15">
      <c r="A54" s="18" t="s">
        <v>23</v>
      </c>
      <c r="B54" s="19"/>
      <c r="C54" s="19"/>
      <c r="D54" s="19"/>
      <c r="E54" s="20"/>
      <c r="F54" s="9">
        <f t="shared" si="0"/>
        <v>2500</v>
      </c>
      <c r="G54" s="11">
        <f>G44+G46+G47+G48</f>
        <v>815</v>
      </c>
      <c r="H54" s="11">
        <f>H44+H46+H47+H48</f>
        <v>835</v>
      </c>
      <c r="I54" s="11">
        <f>I44+I46+I47+I48</f>
        <v>850</v>
      </c>
      <c r="J54" s="1"/>
    </row>
    <row r="55" spans="1:10" ht="15">
      <c r="A55" s="18" t="s">
        <v>49</v>
      </c>
      <c r="B55" s="19"/>
      <c r="C55" s="19"/>
      <c r="D55" s="19"/>
      <c r="E55" s="20"/>
      <c r="F55" s="9">
        <f t="shared" si="0"/>
        <v>170240.6</v>
      </c>
      <c r="G55" s="11">
        <f>G56+G57</f>
        <v>27952.600000000002</v>
      </c>
      <c r="H55" s="11">
        <f>H56+H57</f>
        <v>84676</v>
      </c>
      <c r="I55" s="11">
        <f>I56+I57</f>
        <v>57612</v>
      </c>
      <c r="J55" s="1"/>
    </row>
    <row r="56" spans="1:10" ht="15">
      <c r="A56" s="18" t="s">
        <v>9</v>
      </c>
      <c r="B56" s="19"/>
      <c r="C56" s="19"/>
      <c r="D56" s="19"/>
      <c r="E56" s="20"/>
      <c r="F56" s="9">
        <f t="shared" si="0"/>
        <v>158560.6</v>
      </c>
      <c r="G56" s="11">
        <f aca="true" t="shared" si="1" ref="G56:I57">G40+G53</f>
        <v>23477.600000000002</v>
      </c>
      <c r="H56" s="11">
        <f t="shared" si="1"/>
        <v>81941</v>
      </c>
      <c r="I56" s="11">
        <f t="shared" si="1"/>
        <v>53142</v>
      </c>
      <c r="J56" s="1"/>
    </row>
    <row r="57" spans="1:10" ht="15">
      <c r="A57" s="18" t="s">
        <v>23</v>
      </c>
      <c r="B57" s="19"/>
      <c r="C57" s="19"/>
      <c r="D57" s="19"/>
      <c r="E57" s="20"/>
      <c r="F57" s="9">
        <f t="shared" si="0"/>
        <v>11680</v>
      </c>
      <c r="G57" s="11">
        <f t="shared" si="1"/>
        <v>4475</v>
      </c>
      <c r="H57" s="11">
        <f t="shared" si="1"/>
        <v>2735</v>
      </c>
      <c r="I57" s="11">
        <f t="shared" si="1"/>
        <v>4470</v>
      </c>
      <c r="J57" s="1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</sheetData>
  <sheetProtection/>
  <mergeCells count="41">
    <mergeCell ref="F3:J3"/>
    <mergeCell ref="A41:E41"/>
    <mergeCell ref="C9:C10"/>
    <mergeCell ref="B12:J12"/>
    <mergeCell ref="A7:J7"/>
    <mergeCell ref="F9:I9"/>
    <mergeCell ref="C32:C33"/>
    <mergeCell ref="B32:B33"/>
    <mergeCell ref="A32:A33"/>
    <mergeCell ref="A39:E39"/>
    <mergeCell ref="A24:A25"/>
    <mergeCell ref="B24:B25"/>
    <mergeCell ref="C24:C25"/>
    <mergeCell ref="D24:D25"/>
    <mergeCell ref="D9:D10"/>
    <mergeCell ref="E9:E10"/>
    <mergeCell ref="J9:J10"/>
    <mergeCell ref="B43:B44"/>
    <mergeCell ref="C43:C44"/>
    <mergeCell ref="B42:J42"/>
    <mergeCell ref="A40:E40"/>
    <mergeCell ref="A45:A46"/>
    <mergeCell ref="B45:B46"/>
    <mergeCell ref="C45:C46"/>
    <mergeCell ref="F1:J1"/>
    <mergeCell ref="F2:J2"/>
    <mergeCell ref="F4:J4"/>
    <mergeCell ref="F5:J5"/>
    <mergeCell ref="A6:J6"/>
    <mergeCell ref="A9:A10"/>
    <mergeCell ref="B9:B10"/>
    <mergeCell ref="A55:E55"/>
    <mergeCell ref="A56:E56"/>
    <mergeCell ref="A57:E57"/>
    <mergeCell ref="A35:A36"/>
    <mergeCell ref="B35:B36"/>
    <mergeCell ref="C35:C36"/>
    <mergeCell ref="A52:E52"/>
    <mergeCell ref="A53:E53"/>
    <mergeCell ref="A54:E54"/>
    <mergeCell ref="A43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Локтионов</dc:creator>
  <cp:keywords/>
  <dc:description/>
  <cp:lastModifiedBy>khrushkay</cp:lastModifiedBy>
  <cp:lastPrinted>2013-02-14T10:26:33Z</cp:lastPrinted>
  <dcterms:created xsi:type="dcterms:W3CDTF">2012-09-10T09:45:20Z</dcterms:created>
  <dcterms:modified xsi:type="dcterms:W3CDTF">2013-03-01T10:23:49Z</dcterms:modified>
  <cp:category/>
  <cp:version/>
  <cp:contentType/>
  <cp:contentStatus/>
</cp:coreProperties>
</file>