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480" windowHeight="9630" activeTab="0"/>
  </bookViews>
  <sheets>
    <sheet name="Форма_укрупнение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<sst xmlns="http://schemas.openxmlformats.org/spreadsheetml/2006/main" count="215" uniqueCount="74">
  <si>
    <t>Код целевой статьи расходов</t>
  </si>
  <si>
    <t>Цели программы, задачи подпрограммы, мероприятия подпрограммы, административные мероприятия и их показатели</t>
  </si>
  <si>
    <t>Единица измерения</t>
  </si>
  <si>
    <t>Целевое (суммарное) значение показателя</t>
  </si>
  <si>
    <t>Программа</t>
  </si>
  <si>
    <t>Цель программы</t>
  </si>
  <si>
    <t>Подпрограмма</t>
  </si>
  <si>
    <t>Задача подпрограммы</t>
  </si>
  <si>
    <t>Направление расходов</t>
  </si>
  <si>
    <t>Источник финансирования</t>
  </si>
  <si>
    <t>Значение</t>
  </si>
  <si>
    <t xml:space="preserve">Мероприятие (подпрограммы или административное) </t>
  </si>
  <si>
    <t>тыс.руб.</t>
  </si>
  <si>
    <t>да/нет</t>
  </si>
  <si>
    <t>Годы реализации муниципальной программы</t>
  </si>
  <si>
    <t>Б</t>
  </si>
  <si>
    <t>Д</t>
  </si>
  <si>
    <t>Муниципальная программа «Повышение безопасности дорожного движения муниципального образования «Северодвинск»</t>
  </si>
  <si>
    <t>Цель 1 «Сокращение смертности от дорожно-транспортных происшествий на территории муниципального образования «Северодвинск», связанной с ненадлежащей эксплуатацией технических средств регулирования дорожного движения»</t>
  </si>
  <si>
    <t>единиц</t>
  </si>
  <si>
    <t>человек</t>
  </si>
  <si>
    <t>Показатель 4 «Тяжесть последствий ДТП (доля лиц, погибших в ДТП в МО «Северодвинск», на 100 пострадавших)»</t>
  </si>
  <si>
    <t>процент</t>
  </si>
  <si>
    <t>Показатель 5 «Количество мест концентрации ДТП на дорогах местного значения»</t>
  </si>
  <si>
    <t>Подпрограмма 1  «Повышение эффективности эксплуатации средств регулирования дорожного движения»</t>
  </si>
  <si>
    <t>Задача 1 «Обеспечение технического состояния средств регулирования дорожного движения в соответствии с требованиями безопасности и непрерывности движения»</t>
  </si>
  <si>
    <t>тыс. руб. </t>
  </si>
  <si>
    <t>Показатель 1 «Доля светофорных объектов, обеспеченных содержанием»</t>
  </si>
  <si>
    <t>Показатель 2 «Доля дорожных знаков, обеспеченных содержанием»</t>
  </si>
  <si>
    <t>Показатель 3 «Доля искусственных неровностей, обеспеченных содержанием»</t>
  </si>
  <si>
    <t xml:space="preserve">Мероприятие 1.01 «Содержание средств регулирования дорожного движения» </t>
  </si>
  <si>
    <t>Показатель 1 «Количество светофорных объектов»</t>
  </si>
  <si>
    <t>Показатель 2 «Количество искусственных  неровностей»</t>
  </si>
  <si>
    <t>Административное мероприятие 1.03 «Разработка технических заданий для выполнения работ по содержанию средств регулирования дорожного движения»</t>
  </si>
  <si>
    <t>да</t>
  </si>
  <si>
    <t>Показатель 1 «Количество разработанных документов»</t>
  </si>
  <si>
    <r>
      <t>Мероприятие 1.02  «</t>
    </r>
    <r>
      <rPr>
        <sz val="10"/>
        <color indexed="8"/>
        <rFont val="Times New Roman"/>
        <family val="1"/>
      </rPr>
      <t>Проведение</t>
    </r>
    <r>
      <rPr>
        <sz val="10"/>
        <color indexed="8"/>
        <rFont val="Times New Roman"/>
        <family val="1"/>
      </rPr>
      <t xml:space="preserve"> аварийных работ по восстановлению поврежденных ТС регулирования дорожного движения»</t>
    </r>
  </si>
  <si>
    <t>Показатель 1 «Количество восстановленных светофорных объектов»</t>
  </si>
  <si>
    <t>Показатель 2 «Количество восстановленных секций пешеходного ограждения»</t>
  </si>
  <si>
    <t>Мероприятие 2.04 «Нанесение горизонтальной дорожной разметки»</t>
  </si>
  <si>
    <t>Показатель 1  «Вводимая мощность объекта»</t>
  </si>
  <si>
    <t>километр</t>
  </si>
  <si>
    <t>Задача 2  «Приведение элементов дорожно-транспортной инфраструктуры в соответствие с нормативными требованиями в части безопасности дорожного движения»</t>
  </si>
  <si>
    <t>Показатель 1 «Доля модернизированных светофорных объектов от общего числа»</t>
  </si>
  <si>
    <t>Показатель 2 «Доля отремонтированных пешеходных переходов от общего числа»</t>
  </si>
  <si>
    <t>Мероприятие 2.01 «Устройство островка безопасности в районе пересечения ул.Трухинова и ул. Ломоносова»</t>
  </si>
  <si>
    <r>
      <t xml:space="preserve">Показатель 1 «Количество </t>
    </r>
    <r>
      <rPr>
        <sz val="10"/>
        <color indexed="8"/>
        <rFont val="Times New Roman"/>
        <family val="1"/>
      </rPr>
      <t>объектов»</t>
    </r>
  </si>
  <si>
    <t>Мероприятие 2.02 «Модернизация светофорных объектов»</t>
  </si>
  <si>
    <t>Мероприятие 2.03 «Установка и ремонт пешеходного ограждения»</t>
  </si>
  <si>
    <t>Показатель 1 «Вводимая мощность объекта»</t>
  </si>
  <si>
    <t>метр погонный</t>
  </si>
  <si>
    <t>Мероприятие 2.05 «Устройство и ремонт искусственных неровностей»</t>
  </si>
  <si>
    <t>Показатель 1 «Количество искусственных неровностей»</t>
  </si>
  <si>
    <t>Мероприятие 2.07 «Установка и ремонт дорожных знаков»</t>
  </si>
  <si>
    <t>Показатель 1 «Количество дорожных знаков»</t>
  </si>
  <si>
    <t>Мероприятие 2.06 «Обустройство и ремонт пешеходных переходов»</t>
  </si>
  <si>
    <t>Показатель 1 «Количество пешеходных переходов»</t>
  </si>
  <si>
    <t>Административное мероприятие 2.08 «Проведение комиссии по обеспечению безопасности дорожного движения»</t>
  </si>
  <si>
    <t>Показатель 1 «Количество проведенных комиссий по обеспечению безопасности дорожного движения»</t>
  </si>
  <si>
    <t>Административное мероприятие 2.09 «Разработка технических заданий по совершенствованию дорожных условий, внедрение современных технических средств регулирования дорожного движения»</t>
  </si>
  <si>
    <t>Мероприятие 2.11 «Разработка проекта (схемы) организации дорожного движения»</t>
  </si>
  <si>
    <t>Показатель 1 «Количество принятых схем»</t>
  </si>
  <si>
    <t>Мероприятие 2.10 «Техническое перевооружение нерегулируемых пешеходных переходов (в т.ч. непосредственно прилегающих к дошкольным образовательным учреждениям, общеобразовательным учреждениям и учреждениям дополнительного образования детей)»</t>
  </si>
  <si>
    <t>Характеристика муниципальной программы Северодвинска</t>
  </si>
  <si>
    <t>"Повышение безопасности дорожного движения муниципального образования "Северодвинск"</t>
  </si>
  <si>
    <t>Ответственный исполнитель: Комитет жилищно-коммунального хозяйства, транспорта и связи Администрации Северодвинска</t>
  </si>
  <si>
    <t>Дополнительный аналитический код</t>
  </si>
  <si>
    <t>Год дости-жения</t>
  </si>
  <si>
    <t>Чечулин П.А.</t>
  </si>
  <si>
    <t>58-41-26</t>
  </si>
  <si>
    <r>
      <t xml:space="preserve">Показатель 1 «Количество ДТП с ранеными и погибшими, </t>
    </r>
    <r>
      <rPr>
        <sz val="10"/>
        <color indexed="8"/>
        <rFont val="Times New Roman"/>
        <family val="1"/>
      </rPr>
      <t>связанных с ненадлежащей эксплуатацией технических средств регулирования дорожного движения</t>
    </r>
    <r>
      <rPr>
        <sz val="10"/>
        <color indexed="8"/>
        <rFont val="Times New Roman"/>
        <family val="1"/>
      </rPr>
      <t>»</t>
    </r>
  </si>
  <si>
    <t>Показатель 2 «Количество погибших в ДТП, связанных с ненадлежащей эксплуатацией технических средств регулирования дорожного движения»</t>
  </si>
  <si>
    <t>Показатель 3 «Количество раненых в ДТП, связанных с ненадлежащей эксплуатацией технических средств регулирования дорожного движения»</t>
  </si>
  <si>
    <t xml:space="preserve">                                           Приложение 4
к муниципальной программе «Повышение безопасности дорожного     движения    муниципального    образования            «Северодвинск»,        утвержденной        постановлением Администрации Северодвинска от 23.10.2013 № 401-па
(в редакции от 21.08.2015 № 427-па)
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</si>
</sst>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_р_.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00"/>
    <numFmt numFmtId="172" formatCode="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1" fontId="3" fillId="0" borderId="14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165" fontId="3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8" fillId="0" borderId="17" xfId="0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 vertical="center" wrapText="1"/>
    </xf>
    <xf numFmtId="165" fontId="4" fillId="0" borderId="18" xfId="0" applyNumberFormat="1" applyFont="1" applyFill="1" applyBorder="1" applyAlignment="1">
      <alignment horizontal="center" vertical="center" wrapText="1"/>
    </xf>
    <xf numFmtId="165" fontId="4" fillId="0" borderId="11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wrapText="1"/>
    </xf>
    <xf numFmtId="0" fontId="5" fillId="0" borderId="17" xfId="0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wrapText="1"/>
    </xf>
    <xf numFmtId="1" fontId="3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3" fillId="0" borderId="20" xfId="0" applyFont="1" applyFill="1" applyBorder="1" applyAlignment="1">
      <alignment vertical="center"/>
    </xf>
    <xf numFmtId="164" fontId="9" fillId="0" borderId="21" xfId="0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165" fontId="9" fillId="0" borderId="11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wrapText="1"/>
    </xf>
    <xf numFmtId="2" fontId="7" fillId="0" borderId="23" xfId="0" applyNumberFormat="1" applyFont="1" applyFill="1" applyBorder="1" applyAlignment="1">
      <alignment wrapText="1"/>
    </xf>
    <xf numFmtId="0" fontId="7" fillId="0" borderId="23" xfId="0" applyFont="1" applyFill="1" applyBorder="1" applyAlignment="1">
      <alignment wrapText="1"/>
    </xf>
    <xf numFmtId="2" fontId="7" fillId="0" borderId="22" xfId="0" applyNumberFormat="1" applyFont="1" applyFill="1" applyBorder="1" applyAlignment="1">
      <alignment wrapText="1"/>
    </xf>
    <xf numFmtId="0" fontId="7" fillId="0" borderId="22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2" fontId="7" fillId="0" borderId="14" xfId="0" applyNumberFormat="1" applyFont="1" applyFill="1" applyBorder="1" applyAlignment="1">
      <alignment wrapText="1"/>
    </xf>
    <xf numFmtId="0" fontId="5" fillId="0" borderId="16" xfId="0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/>
    </xf>
    <xf numFmtId="0" fontId="0" fillId="0" borderId="18" xfId="0" applyFill="1" applyBorder="1" applyAlignment="1">
      <alignment/>
    </xf>
    <xf numFmtId="0" fontId="3" fillId="0" borderId="26" xfId="0" applyFont="1" applyFill="1" applyBorder="1" applyAlignment="1">
      <alignment horizontal="center" vertical="center" textRotation="90" wrapText="1"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2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/>
    </xf>
    <xf numFmtId="0" fontId="3" fillId="0" borderId="3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9"/>
  <sheetViews>
    <sheetView tabSelected="1" workbookViewId="0" topLeftCell="A1">
      <selection activeCell="L2" sqref="L2:P2"/>
    </sheetView>
  </sheetViews>
  <sheetFormatPr defaultColWidth="9.140625" defaultRowHeight="15"/>
  <cols>
    <col min="1" max="1" width="3.421875" style="5" customWidth="1"/>
    <col min="2" max="2" width="3.28125" style="5" customWidth="1"/>
    <col min="3" max="3" width="4.28125" style="5" customWidth="1"/>
    <col min="4" max="4" width="3.7109375" style="5" customWidth="1"/>
    <col min="5" max="6" width="4.7109375" style="5" customWidth="1"/>
    <col min="7" max="7" width="4.57421875" style="5" customWidth="1"/>
    <col min="8" max="8" width="14.7109375" style="5" customWidth="1"/>
    <col min="9" max="9" width="29.140625" style="5" customWidth="1"/>
    <col min="10" max="10" width="8.8515625" style="16" customWidth="1"/>
    <col min="11" max="11" width="10.28125" style="4" customWidth="1"/>
    <col min="12" max="12" width="10.421875" style="5" customWidth="1"/>
    <col min="13" max="14" width="10.140625" style="5" customWidth="1"/>
    <col min="15" max="15" width="10.421875" style="5" customWidth="1"/>
    <col min="16" max="16" width="7.421875" style="5" customWidth="1"/>
  </cols>
  <sheetData>
    <row r="1" spans="1:16" ht="15.75">
      <c r="A1" s="2"/>
      <c r="B1" s="2"/>
      <c r="C1" s="2"/>
      <c r="D1" s="2"/>
      <c r="E1" s="2"/>
      <c r="F1" s="2"/>
      <c r="G1" s="2"/>
      <c r="H1" s="2"/>
      <c r="I1" s="2"/>
      <c r="L1" s="3"/>
      <c r="M1" s="3"/>
      <c r="N1" s="3"/>
      <c r="O1" s="19"/>
      <c r="P1" s="19"/>
    </row>
    <row r="2" spans="1:16" ht="91.5" customHeight="1">
      <c r="A2" s="2"/>
      <c r="B2" s="2"/>
      <c r="C2" s="2"/>
      <c r="D2" s="2"/>
      <c r="E2" s="2"/>
      <c r="F2" s="2"/>
      <c r="G2" s="2"/>
      <c r="H2" s="2"/>
      <c r="I2" s="2"/>
      <c r="L2" s="75" t="s">
        <v>73</v>
      </c>
      <c r="M2" s="76"/>
      <c r="N2" s="76"/>
      <c r="O2" s="76"/>
      <c r="P2" s="76"/>
    </row>
    <row r="3" spans="1:20" ht="15" customHeight="1">
      <c r="A3" s="78" t="s">
        <v>63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T3" s="17"/>
    </row>
    <row r="4" spans="1:20" ht="15" customHeight="1">
      <c r="A4" s="77" t="s">
        <v>64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T4" s="17"/>
    </row>
    <row r="5" spans="1:20" ht="15" customHeight="1">
      <c r="A5" s="87" t="s">
        <v>65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T5" s="17"/>
    </row>
    <row r="6" spans="1:20" ht="41.25" customHeight="1">
      <c r="A6" s="92" t="s">
        <v>0</v>
      </c>
      <c r="B6" s="79"/>
      <c r="C6" s="79"/>
      <c r="D6" s="79"/>
      <c r="E6" s="79"/>
      <c r="F6" s="79"/>
      <c r="G6" s="80"/>
      <c r="H6" s="8" t="s">
        <v>66</v>
      </c>
      <c r="I6" s="73" t="s">
        <v>1</v>
      </c>
      <c r="J6" s="93" t="s">
        <v>2</v>
      </c>
      <c r="K6" s="71" t="s">
        <v>14</v>
      </c>
      <c r="L6" s="79"/>
      <c r="M6" s="79"/>
      <c r="N6" s="80"/>
      <c r="O6" s="71" t="s">
        <v>3</v>
      </c>
      <c r="P6" s="72"/>
      <c r="T6" s="17"/>
    </row>
    <row r="7" spans="1:16" ht="33.75" customHeight="1">
      <c r="A7" s="81" t="s">
        <v>4</v>
      </c>
      <c r="B7" s="82"/>
      <c r="C7" s="85" t="s">
        <v>6</v>
      </c>
      <c r="D7" s="71" t="s">
        <v>8</v>
      </c>
      <c r="E7" s="90"/>
      <c r="F7" s="90"/>
      <c r="G7" s="72"/>
      <c r="H7" s="85" t="s">
        <v>9</v>
      </c>
      <c r="I7" s="88"/>
      <c r="J7" s="94"/>
      <c r="K7" s="73">
        <v>2014</v>
      </c>
      <c r="L7" s="73">
        <v>2015</v>
      </c>
      <c r="M7" s="73">
        <v>2016</v>
      </c>
      <c r="N7" s="73">
        <v>2017</v>
      </c>
      <c r="O7" s="73" t="s">
        <v>10</v>
      </c>
      <c r="P7" s="73" t="s">
        <v>67</v>
      </c>
    </row>
    <row r="8" spans="1:16" ht="134.25" customHeight="1">
      <c r="A8" s="83"/>
      <c r="B8" s="84"/>
      <c r="C8" s="86"/>
      <c r="D8" s="9" t="s">
        <v>5</v>
      </c>
      <c r="E8" s="9" t="s">
        <v>7</v>
      </c>
      <c r="F8" s="89" t="s">
        <v>11</v>
      </c>
      <c r="G8" s="80"/>
      <c r="H8" s="86"/>
      <c r="I8" s="74"/>
      <c r="J8" s="95"/>
      <c r="K8" s="91"/>
      <c r="L8" s="74"/>
      <c r="M8" s="74"/>
      <c r="N8" s="74"/>
      <c r="O8" s="74"/>
      <c r="P8" s="74"/>
    </row>
    <row r="9" spans="1:16" ht="15">
      <c r="A9" s="6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15">
        <v>10</v>
      </c>
      <c r="K9" s="8">
        <v>11</v>
      </c>
      <c r="L9" s="7">
        <v>12</v>
      </c>
      <c r="M9" s="7">
        <v>13</v>
      </c>
      <c r="N9" s="7">
        <v>14</v>
      </c>
      <c r="O9" s="7">
        <v>15</v>
      </c>
      <c r="P9" s="7">
        <v>16</v>
      </c>
    </row>
    <row r="10" spans="1:16" ht="64.5">
      <c r="A10" s="33" t="s">
        <v>15</v>
      </c>
      <c r="B10" s="34" t="s">
        <v>16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5">
        <v>3</v>
      </c>
      <c r="I10" s="36" t="s">
        <v>17</v>
      </c>
      <c r="J10" s="37" t="s">
        <v>12</v>
      </c>
      <c r="K10" s="38">
        <f>K17</f>
        <v>21867.7</v>
      </c>
      <c r="L10" s="39">
        <f>L17</f>
        <v>25295.6</v>
      </c>
      <c r="M10" s="40">
        <f>M17</f>
        <v>22788</v>
      </c>
      <c r="N10" s="40">
        <f>N17</f>
        <v>22638</v>
      </c>
      <c r="O10" s="40">
        <f>K10+L10+M10+N10</f>
        <v>92589.3</v>
      </c>
      <c r="P10" s="34">
        <v>2017</v>
      </c>
    </row>
    <row r="11" spans="1:16" ht="104.25" customHeight="1">
      <c r="A11" s="6" t="s">
        <v>15</v>
      </c>
      <c r="B11" s="7" t="s">
        <v>16</v>
      </c>
      <c r="C11" s="7">
        <v>0</v>
      </c>
      <c r="D11" s="7">
        <v>1</v>
      </c>
      <c r="E11" s="7">
        <v>0</v>
      </c>
      <c r="F11" s="7">
        <v>0</v>
      </c>
      <c r="G11" s="7">
        <v>0</v>
      </c>
      <c r="H11" s="7"/>
      <c r="I11" s="41" t="s">
        <v>18</v>
      </c>
      <c r="J11" s="42"/>
      <c r="K11" s="43"/>
      <c r="L11" s="44"/>
      <c r="M11" s="12"/>
      <c r="N11" s="12"/>
      <c r="O11" s="12"/>
      <c r="P11" s="7"/>
    </row>
    <row r="12" spans="1:16" ht="66.75" customHeight="1">
      <c r="A12" s="6" t="s">
        <v>15</v>
      </c>
      <c r="B12" s="7" t="s">
        <v>16</v>
      </c>
      <c r="C12" s="7">
        <v>0</v>
      </c>
      <c r="D12" s="7">
        <v>1</v>
      </c>
      <c r="E12" s="7">
        <v>0</v>
      </c>
      <c r="F12" s="7">
        <v>0</v>
      </c>
      <c r="G12" s="7">
        <v>0</v>
      </c>
      <c r="H12" s="7"/>
      <c r="I12" s="45" t="s">
        <v>70</v>
      </c>
      <c r="J12" s="15" t="s">
        <v>19</v>
      </c>
      <c r="K12" s="46">
        <v>262</v>
      </c>
      <c r="L12" s="13">
        <v>252</v>
      </c>
      <c r="M12" s="13">
        <v>242</v>
      </c>
      <c r="N12" s="13">
        <v>232</v>
      </c>
      <c r="O12" s="13">
        <f aca="true" t="shared" si="0" ref="O12:O18">K12+L12+M12+N12</f>
        <v>988</v>
      </c>
      <c r="P12" s="7">
        <v>2017</v>
      </c>
    </row>
    <row r="13" spans="1:16" ht="64.5" customHeight="1">
      <c r="A13" s="6" t="s">
        <v>15</v>
      </c>
      <c r="B13" s="7" t="s">
        <v>16</v>
      </c>
      <c r="C13" s="7">
        <v>0</v>
      </c>
      <c r="D13" s="7">
        <v>1</v>
      </c>
      <c r="E13" s="7">
        <v>0</v>
      </c>
      <c r="F13" s="7">
        <v>0</v>
      </c>
      <c r="G13" s="7">
        <v>0</v>
      </c>
      <c r="H13" s="7"/>
      <c r="I13" s="47" t="s">
        <v>71</v>
      </c>
      <c r="J13" s="15" t="s">
        <v>20</v>
      </c>
      <c r="K13" s="14">
        <v>16</v>
      </c>
      <c r="L13" s="14">
        <v>15</v>
      </c>
      <c r="M13" s="14">
        <v>14</v>
      </c>
      <c r="N13" s="14">
        <v>13</v>
      </c>
      <c r="O13" s="14">
        <f t="shared" si="0"/>
        <v>58</v>
      </c>
      <c r="P13" s="7">
        <v>2017</v>
      </c>
    </row>
    <row r="14" spans="1:16" ht="66" customHeight="1">
      <c r="A14" s="6" t="s">
        <v>15</v>
      </c>
      <c r="B14" s="7" t="s">
        <v>16</v>
      </c>
      <c r="C14" s="7">
        <v>0</v>
      </c>
      <c r="D14" s="7">
        <v>1</v>
      </c>
      <c r="E14" s="7">
        <v>0</v>
      </c>
      <c r="F14" s="7">
        <v>0</v>
      </c>
      <c r="G14" s="7">
        <v>0</v>
      </c>
      <c r="H14" s="7"/>
      <c r="I14" s="48" t="s">
        <v>72</v>
      </c>
      <c r="J14" s="15" t="s">
        <v>20</v>
      </c>
      <c r="K14" s="14">
        <v>335</v>
      </c>
      <c r="L14" s="14">
        <v>325</v>
      </c>
      <c r="M14" s="14">
        <v>315</v>
      </c>
      <c r="N14" s="14">
        <v>305</v>
      </c>
      <c r="O14" s="14">
        <f t="shared" si="0"/>
        <v>1280</v>
      </c>
      <c r="P14" s="7">
        <v>2017</v>
      </c>
    </row>
    <row r="15" spans="1:16" ht="52.5" customHeight="1">
      <c r="A15" s="6" t="s">
        <v>15</v>
      </c>
      <c r="B15" s="7" t="s">
        <v>16</v>
      </c>
      <c r="C15" s="7">
        <v>0</v>
      </c>
      <c r="D15" s="7">
        <v>1</v>
      </c>
      <c r="E15" s="7">
        <v>0</v>
      </c>
      <c r="F15" s="7">
        <v>0</v>
      </c>
      <c r="G15" s="7">
        <v>0</v>
      </c>
      <c r="H15" s="7"/>
      <c r="I15" s="47" t="s">
        <v>21</v>
      </c>
      <c r="J15" s="15" t="s">
        <v>22</v>
      </c>
      <c r="K15" s="49">
        <v>4.78</v>
      </c>
      <c r="L15" s="49">
        <v>4.62</v>
      </c>
      <c r="M15" s="49">
        <v>4.44</v>
      </c>
      <c r="N15" s="49">
        <v>4.26</v>
      </c>
      <c r="O15" s="49">
        <v>4.26</v>
      </c>
      <c r="P15" s="7">
        <v>2017</v>
      </c>
    </row>
    <row r="16" spans="1:16" ht="41.25" customHeight="1">
      <c r="A16" s="6" t="s">
        <v>15</v>
      </c>
      <c r="B16" s="7" t="s">
        <v>16</v>
      </c>
      <c r="C16" s="7">
        <v>0</v>
      </c>
      <c r="D16" s="7">
        <v>1</v>
      </c>
      <c r="E16" s="7">
        <v>0</v>
      </c>
      <c r="F16" s="7">
        <v>0</v>
      </c>
      <c r="G16" s="7">
        <v>0</v>
      </c>
      <c r="H16" s="7"/>
      <c r="I16" s="48" t="s">
        <v>23</v>
      </c>
      <c r="J16" s="15" t="s">
        <v>19</v>
      </c>
      <c r="K16" s="14">
        <v>146</v>
      </c>
      <c r="L16" s="14">
        <v>145</v>
      </c>
      <c r="M16" s="14">
        <v>144</v>
      </c>
      <c r="N16" s="14">
        <v>143</v>
      </c>
      <c r="O16" s="14">
        <v>143</v>
      </c>
      <c r="P16" s="7">
        <v>2017</v>
      </c>
    </row>
    <row r="17" spans="1:16" ht="51.75">
      <c r="A17" s="33" t="s">
        <v>15</v>
      </c>
      <c r="B17" s="34" t="s">
        <v>16</v>
      </c>
      <c r="C17" s="34">
        <v>1</v>
      </c>
      <c r="D17" s="34">
        <v>1</v>
      </c>
      <c r="E17" s="34">
        <v>0</v>
      </c>
      <c r="F17" s="34">
        <v>0</v>
      </c>
      <c r="G17" s="34">
        <v>0</v>
      </c>
      <c r="H17" s="35">
        <v>3</v>
      </c>
      <c r="I17" s="50" t="s">
        <v>24</v>
      </c>
      <c r="J17" s="37" t="s">
        <v>12</v>
      </c>
      <c r="K17" s="51">
        <f>K18+K30</f>
        <v>21867.7</v>
      </c>
      <c r="L17" s="52">
        <f>L18+L30</f>
        <v>25295.6</v>
      </c>
      <c r="M17" s="53">
        <f>M18+M30</f>
        <v>22788</v>
      </c>
      <c r="N17" s="53">
        <f>N18+N30</f>
        <v>22638</v>
      </c>
      <c r="O17" s="53">
        <f t="shared" si="0"/>
        <v>92589.3</v>
      </c>
      <c r="P17" s="34">
        <v>2017</v>
      </c>
    </row>
    <row r="18" spans="1:16" ht="94.5">
      <c r="A18" s="33" t="s">
        <v>15</v>
      </c>
      <c r="B18" s="34" t="s">
        <v>16</v>
      </c>
      <c r="C18" s="34">
        <v>1</v>
      </c>
      <c r="D18" s="34">
        <v>1</v>
      </c>
      <c r="E18" s="34">
        <v>1</v>
      </c>
      <c r="F18" s="34">
        <v>0</v>
      </c>
      <c r="G18" s="34">
        <v>0</v>
      </c>
      <c r="H18" s="35">
        <v>3</v>
      </c>
      <c r="I18" s="54" t="s">
        <v>25</v>
      </c>
      <c r="J18" s="55" t="s">
        <v>26</v>
      </c>
      <c r="K18" s="56">
        <f>K22+K25</f>
        <v>12552.7</v>
      </c>
      <c r="L18" s="56">
        <f>L22+L25</f>
        <v>12096.4</v>
      </c>
      <c r="M18" s="56">
        <f>M22+M25</f>
        <v>13074.5</v>
      </c>
      <c r="N18" s="56">
        <f>N22+N25</f>
        <v>13074.5</v>
      </c>
      <c r="O18" s="57">
        <f t="shared" si="0"/>
        <v>50798.1</v>
      </c>
      <c r="P18" s="58">
        <v>2017</v>
      </c>
    </row>
    <row r="19" spans="1:16" s="1" customFormat="1" ht="39">
      <c r="A19" s="10" t="s">
        <v>15</v>
      </c>
      <c r="B19" s="11" t="s">
        <v>16</v>
      </c>
      <c r="C19" s="11">
        <v>1</v>
      </c>
      <c r="D19" s="11">
        <v>1</v>
      </c>
      <c r="E19" s="11">
        <v>1</v>
      </c>
      <c r="F19" s="11">
        <v>0</v>
      </c>
      <c r="G19" s="11">
        <v>0</v>
      </c>
      <c r="H19" s="7"/>
      <c r="I19" s="47" t="s">
        <v>27</v>
      </c>
      <c r="J19" s="15" t="s">
        <v>22</v>
      </c>
      <c r="K19" s="13">
        <v>100</v>
      </c>
      <c r="L19" s="14">
        <v>100</v>
      </c>
      <c r="M19" s="14">
        <v>100</v>
      </c>
      <c r="N19" s="14">
        <v>100</v>
      </c>
      <c r="O19" s="14">
        <v>100</v>
      </c>
      <c r="P19" s="7">
        <v>2017</v>
      </c>
    </row>
    <row r="20" spans="1:16" s="1" customFormat="1" ht="39">
      <c r="A20" s="10" t="s">
        <v>15</v>
      </c>
      <c r="B20" s="11" t="s">
        <v>16</v>
      </c>
      <c r="C20" s="11">
        <v>1</v>
      </c>
      <c r="D20" s="11">
        <v>1</v>
      </c>
      <c r="E20" s="11">
        <v>1</v>
      </c>
      <c r="F20" s="11">
        <v>0</v>
      </c>
      <c r="G20" s="11">
        <v>0</v>
      </c>
      <c r="H20" s="7"/>
      <c r="I20" s="48" t="s">
        <v>28</v>
      </c>
      <c r="J20" s="15" t="s">
        <v>22</v>
      </c>
      <c r="K20" s="13">
        <v>100</v>
      </c>
      <c r="L20" s="14">
        <v>100</v>
      </c>
      <c r="M20" s="14">
        <v>100</v>
      </c>
      <c r="N20" s="14">
        <v>100</v>
      </c>
      <c r="O20" s="14">
        <v>100</v>
      </c>
      <c r="P20" s="7">
        <v>2017</v>
      </c>
    </row>
    <row r="21" spans="1:16" s="1" customFormat="1" ht="39">
      <c r="A21" s="10" t="s">
        <v>15</v>
      </c>
      <c r="B21" s="11" t="s">
        <v>16</v>
      </c>
      <c r="C21" s="11">
        <v>1</v>
      </c>
      <c r="D21" s="11">
        <v>1</v>
      </c>
      <c r="E21" s="11">
        <v>1</v>
      </c>
      <c r="F21" s="11">
        <v>0</v>
      </c>
      <c r="G21" s="11">
        <v>0</v>
      </c>
      <c r="H21" s="7"/>
      <c r="I21" s="47" t="s">
        <v>29</v>
      </c>
      <c r="J21" s="15" t="s">
        <v>22</v>
      </c>
      <c r="K21" s="13">
        <v>100</v>
      </c>
      <c r="L21" s="14">
        <v>100</v>
      </c>
      <c r="M21" s="14">
        <v>100</v>
      </c>
      <c r="N21" s="14">
        <v>100</v>
      </c>
      <c r="O21" s="14">
        <v>100</v>
      </c>
      <c r="P21" s="7">
        <v>2017</v>
      </c>
    </row>
    <row r="22" spans="1:16" s="1" customFormat="1" ht="39">
      <c r="A22" s="6" t="s">
        <v>15</v>
      </c>
      <c r="B22" s="7" t="s">
        <v>16</v>
      </c>
      <c r="C22" s="7">
        <v>1</v>
      </c>
      <c r="D22" s="7">
        <v>1</v>
      </c>
      <c r="E22" s="7">
        <v>1</v>
      </c>
      <c r="F22" s="7">
        <v>0</v>
      </c>
      <c r="G22" s="7">
        <v>1</v>
      </c>
      <c r="H22" s="7">
        <v>3</v>
      </c>
      <c r="I22" s="47" t="s">
        <v>30</v>
      </c>
      <c r="J22" s="15" t="s">
        <v>26</v>
      </c>
      <c r="K22" s="31">
        <v>11869.6</v>
      </c>
      <c r="L22" s="31">
        <v>11739.1</v>
      </c>
      <c r="M22" s="31">
        <v>12715.4</v>
      </c>
      <c r="N22" s="31">
        <v>12715.4</v>
      </c>
      <c r="O22" s="31">
        <f aca="true" t="shared" si="1" ref="O22:O27">K22+L22+M22+N22</f>
        <v>49039.5</v>
      </c>
      <c r="P22" s="7">
        <v>2017</v>
      </c>
    </row>
    <row r="23" spans="1:16" s="1" customFormat="1" ht="26.25">
      <c r="A23" s="6" t="s">
        <v>15</v>
      </c>
      <c r="B23" s="7" t="s">
        <v>16</v>
      </c>
      <c r="C23" s="7">
        <v>1</v>
      </c>
      <c r="D23" s="7">
        <v>1</v>
      </c>
      <c r="E23" s="7">
        <v>1</v>
      </c>
      <c r="F23" s="7">
        <v>0</v>
      </c>
      <c r="G23" s="7">
        <v>1</v>
      </c>
      <c r="H23" s="7"/>
      <c r="I23" s="48" t="s">
        <v>31</v>
      </c>
      <c r="J23" s="15" t="s">
        <v>19</v>
      </c>
      <c r="K23" s="13">
        <v>46</v>
      </c>
      <c r="L23" s="14">
        <v>46</v>
      </c>
      <c r="M23" s="14">
        <v>46</v>
      </c>
      <c r="N23" s="14">
        <v>46</v>
      </c>
      <c r="O23" s="14">
        <v>46</v>
      </c>
      <c r="P23" s="7">
        <v>2017</v>
      </c>
    </row>
    <row r="24" spans="1:16" s="1" customFormat="1" ht="24.75" customHeight="1">
      <c r="A24" s="6" t="s">
        <v>15</v>
      </c>
      <c r="B24" s="7" t="s">
        <v>16</v>
      </c>
      <c r="C24" s="7">
        <v>1</v>
      </c>
      <c r="D24" s="7">
        <v>1</v>
      </c>
      <c r="E24" s="7">
        <v>1</v>
      </c>
      <c r="F24" s="7">
        <v>0</v>
      </c>
      <c r="G24" s="7">
        <v>1</v>
      </c>
      <c r="H24" s="7"/>
      <c r="I24" s="47" t="s">
        <v>32</v>
      </c>
      <c r="J24" s="15" t="s">
        <v>19</v>
      </c>
      <c r="K24" s="13">
        <v>27</v>
      </c>
      <c r="L24" s="13">
        <v>28</v>
      </c>
      <c r="M24" s="13">
        <v>29</v>
      </c>
      <c r="N24" s="13">
        <v>30</v>
      </c>
      <c r="O24" s="13">
        <v>30</v>
      </c>
      <c r="P24" s="7">
        <v>2017</v>
      </c>
    </row>
    <row r="25" spans="1:16" s="1" customFormat="1" ht="65.25" customHeight="1">
      <c r="A25" s="6" t="s">
        <v>15</v>
      </c>
      <c r="B25" s="7" t="s">
        <v>16</v>
      </c>
      <c r="C25" s="7">
        <v>1</v>
      </c>
      <c r="D25" s="7">
        <v>1</v>
      </c>
      <c r="E25" s="7">
        <v>1</v>
      </c>
      <c r="F25" s="7">
        <v>0</v>
      </c>
      <c r="G25" s="7">
        <v>2</v>
      </c>
      <c r="H25" s="7">
        <v>3</v>
      </c>
      <c r="I25" s="41" t="s">
        <v>36</v>
      </c>
      <c r="J25" s="15" t="s">
        <v>26</v>
      </c>
      <c r="K25" s="31">
        <v>683.1</v>
      </c>
      <c r="L25" s="31">
        <v>357.3</v>
      </c>
      <c r="M25" s="31">
        <v>359.1</v>
      </c>
      <c r="N25" s="31">
        <v>359.1</v>
      </c>
      <c r="O25" s="31">
        <f t="shared" si="1"/>
        <v>1758.6</v>
      </c>
      <c r="P25" s="7">
        <v>2017</v>
      </c>
    </row>
    <row r="26" spans="1:16" s="1" customFormat="1" ht="41.25" customHeight="1">
      <c r="A26" s="6" t="s">
        <v>15</v>
      </c>
      <c r="B26" s="7" t="s">
        <v>16</v>
      </c>
      <c r="C26" s="7">
        <v>1</v>
      </c>
      <c r="D26" s="7">
        <v>1</v>
      </c>
      <c r="E26" s="7">
        <v>1</v>
      </c>
      <c r="F26" s="7">
        <v>0</v>
      </c>
      <c r="G26" s="7">
        <v>2</v>
      </c>
      <c r="H26" s="7"/>
      <c r="I26" s="48" t="s">
        <v>37</v>
      </c>
      <c r="J26" s="15" t="s">
        <v>19</v>
      </c>
      <c r="K26" s="7">
        <v>3</v>
      </c>
      <c r="L26" s="14">
        <v>3</v>
      </c>
      <c r="M26" s="14">
        <v>3</v>
      </c>
      <c r="N26" s="14">
        <v>3</v>
      </c>
      <c r="O26" s="14">
        <f t="shared" si="1"/>
        <v>12</v>
      </c>
      <c r="P26" s="7">
        <v>2017</v>
      </c>
    </row>
    <row r="27" spans="1:16" s="1" customFormat="1" ht="41.25" customHeight="1">
      <c r="A27" s="6" t="s">
        <v>15</v>
      </c>
      <c r="B27" s="7" t="s">
        <v>16</v>
      </c>
      <c r="C27" s="7">
        <v>1</v>
      </c>
      <c r="D27" s="7">
        <v>1</v>
      </c>
      <c r="E27" s="7">
        <v>1</v>
      </c>
      <c r="F27" s="7">
        <v>0</v>
      </c>
      <c r="G27" s="7">
        <v>2</v>
      </c>
      <c r="H27" s="7"/>
      <c r="I27" s="47" t="s">
        <v>38</v>
      </c>
      <c r="J27" s="15" t="s">
        <v>19</v>
      </c>
      <c r="K27" s="7">
        <v>62</v>
      </c>
      <c r="L27" s="14">
        <v>12</v>
      </c>
      <c r="M27" s="14">
        <v>12</v>
      </c>
      <c r="N27" s="14">
        <v>12</v>
      </c>
      <c r="O27" s="14">
        <f t="shared" si="1"/>
        <v>98</v>
      </c>
      <c r="P27" s="7">
        <v>2017</v>
      </c>
    </row>
    <row r="28" spans="1:16" ht="77.25">
      <c r="A28" s="6" t="s">
        <v>15</v>
      </c>
      <c r="B28" s="7" t="s">
        <v>16</v>
      </c>
      <c r="C28" s="7">
        <v>1</v>
      </c>
      <c r="D28" s="7">
        <v>1</v>
      </c>
      <c r="E28" s="7">
        <v>1</v>
      </c>
      <c r="F28" s="7">
        <v>0</v>
      </c>
      <c r="G28" s="7">
        <v>3</v>
      </c>
      <c r="H28" s="7"/>
      <c r="I28" s="48" t="s">
        <v>33</v>
      </c>
      <c r="J28" s="15" t="s">
        <v>13</v>
      </c>
      <c r="K28" s="13" t="s">
        <v>34</v>
      </c>
      <c r="L28" s="14" t="s">
        <v>34</v>
      </c>
      <c r="M28" s="14" t="s">
        <v>34</v>
      </c>
      <c r="N28" s="14" t="s">
        <v>34</v>
      </c>
      <c r="O28" s="14" t="s">
        <v>34</v>
      </c>
      <c r="P28" s="7">
        <v>2017</v>
      </c>
    </row>
    <row r="29" spans="1:16" ht="26.25">
      <c r="A29" s="6" t="s">
        <v>15</v>
      </c>
      <c r="B29" s="7" t="s">
        <v>16</v>
      </c>
      <c r="C29" s="7">
        <v>1</v>
      </c>
      <c r="D29" s="7">
        <v>1</v>
      </c>
      <c r="E29" s="7">
        <v>1</v>
      </c>
      <c r="F29" s="7">
        <v>0</v>
      </c>
      <c r="G29" s="7">
        <v>3</v>
      </c>
      <c r="H29" s="7"/>
      <c r="I29" s="47" t="s">
        <v>35</v>
      </c>
      <c r="J29" s="15" t="s">
        <v>19</v>
      </c>
      <c r="K29" s="13">
        <v>5</v>
      </c>
      <c r="L29" s="13">
        <v>5</v>
      </c>
      <c r="M29" s="13">
        <v>5</v>
      </c>
      <c r="N29" s="13">
        <v>5</v>
      </c>
      <c r="O29" s="13">
        <f>K29+L29+M29+N29</f>
        <v>20</v>
      </c>
      <c r="P29" s="7">
        <v>2017</v>
      </c>
    </row>
    <row r="30" spans="1:16" ht="103.5" customHeight="1">
      <c r="A30" s="33" t="s">
        <v>15</v>
      </c>
      <c r="B30" s="34" t="s">
        <v>16</v>
      </c>
      <c r="C30" s="59">
        <v>1</v>
      </c>
      <c r="D30" s="59">
        <v>1</v>
      </c>
      <c r="E30" s="59">
        <v>2</v>
      </c>
      <c r="F30" s="59">
        <v>0</v>
      </c>
      <c r="G30" s="59">
        <v>0</v>
      </c>
      <c r="H30" s="59">
        <v>3</v>
      </c>
      <c r="I30" s="54" t="s">
        <v>42</v>
      </c>
      <c r="J30" s="60" t="s">
        <v>12</v>
      </c>
      <c r="K30" s="61">
        <f>K33+K35+K37+K39+K41+K43+K45+K51+K53</f>
        <v>9315</v>
      </c>
      <c r="L30" s="61">
        <f>L33+L35+L37+L39+L41+L43+L45+L51+L53</f>
        <v>13199.2</v>
      </c>
      <c r="M30" s="61">
        <f>M33+M35+M37+M39+M41+M43+M45+M51+M53</f>
        <v>9713.5</v>
      </c>
      <c r="N30" s="61">
        <f>N33+N35+N37+N39+N41+N43+N45+N51+N53</f>
        <v>9563.5</v>
      </c>
      <c r="O30" s="61">
        <f>K30+L30+M30+N30</f>
        <v>41791.2</v>
      </c>
      <c r="P30" s="58">
        <v>2017</v>
      </c>
    </row>
    <row r="31" spans="1:16" s="1" customFormat="1" ht="38.25" customHeight="1">
      <c r="A31" s="10" t="s">
        <v>15</v>
      </c>
      <c r="B31" s="11" t="s">
        <v>16</v>
      </c>
      <c r="C31" s="18">
        <v>1</v>
      </c>
      <c r="D31" s="18">
        <v>1</v>
      </c>
      <c r="E31" s="18">
        <v>2</v>
      </c>
      <c r="F31" s="18">
        <v>0</v>
      </c>
      <c r="G31" s="18">
        <v>0</v>
      </c>
      <c r="H31" s="7"/>
      <c r="I31" s="47" t="s">
        <v>43</v>
      </c>
      <c r="J31" s="42" t="s">
        <v>22</v>
      </c>
      <c r="K31" s="7">
        <v>73.9</v>
      </c>
      <c r="L31" s="14">
        <v>78</v>
      </c>
      <c r="M31" s="12">
        <v>82.6</v>
      </c>
      <c r="N31" s="14">
        <v>87</v>
      </c>
      <c r="O31" s="14">
        <v>87</v>
      </c>
      <c r="P31" s="7">
        <v>2017</v>
      </c>
    </row>
    <row r="32" spans="1:16" s="1" customFormat="1" ht="38.25" customHeight="1">
      <c r="A32" s="10" t="s">
        <v>15</v>
      </c>
      <c r="B32" s="11" t="s">
        <v>16</v>
      </c>
      <c r="C32" s="18">
        <v>1</v>
      </c>
      <c r="D32" s="18">
        <v>1</v>
      </c>
      <c r="E32" s="18">
        <v>2</v>
      </c>
      <c r="F32" s="18">
        <v>0</v>
      </c>
      <c r="G32" s="18">
        <v>0</v>
      </c>
      <c r="H32" s="7"/>
      <c r="I32" s="45" t="s">
        <v>44</v>
      </c>
      <c r="J32" s="42" t="s">
        <v>22</v>
      </c>
      <c r="K32" s="7">
        <v>4</v>
      </c>
      <c r="L32" s="14">
        <v>6</v>
      </c>
      <c r="M32" s="14">
        <v>8</v>
      </c>
      <c r="N32" s="14">
        <v>10</v>
      </c>
      <c r="O32" s="14">
        <v>10</v>
      </c>
      <c r="P32" s="7">
        <v>2017</v>
      </c>
    </row>
    <row r="33" spans="1:16" s="1" customFormat="1" ht="53.25" customHeight="1">
      <c r="A33" s="6" t="s">
        <v>15</v>
      </c>
      <c r="B33" s="7" t="s">
        <v>16</v>
      </c>
      <c r="C33" s="7">
        <v>1</v>
      </c>
      <c r="D33" s="7">
        <v>1</v>
      </c>
      <c r="E33" s="7">
        <v>2</v>
      </c>
      <c r="F33" s="7">
        <v>0</v>
      </c>
      <c r="G33" s="7">
        <v>1</v>
      </c>
      <c r="H33" s="7">
        <v>3</v>
      </c>
      <c r="I33" s="62" t="s">
        <v>45</v>
      </c>
      <c r="J33" s="15" t="s">
        <v>26</v>
      </c>
      <c r="K33" s="31">
        <v>295.9</v>
      </c>
      <c r="L33" s="31">
        <v>0</v>
      </c>
      <c r="M33" s="31">
        <v>0</v>
      </c>
      <c r="N33" s="31">
        <v>0</v>
      </c>
      <c r="O33" s="31">
        <f>K33+L33+M33+N33</f>
        <v>295.9</v>
      </c>
      <c r="P33" s="7">
        <v>2014</v>
      </c>
    </row>
    <row r="34" spans="1:16" s="1" customFormat="1" ht="27" customHeight="1">
      <c r="A34" s="6" t="s">
        <v>15</v>
      </c>
      <c r="B34" s="7" t="s">
        <v>16</v>
      </c>
      <c r="C34" s="7">
        <v>1</v>
      </c>
      <c r="D34" s="7">
        <v>1</v>
      </c>
      <c r="E34" s="7">
        <v>2</v>
      </c>
      <c r="F34" s="7">
        <v>0</v>
      </c>
      <c r="G34" s="7">
        <v>1</v>
      </c>
      <c r="H34" s="7"/>
      <c r="I34" s="41" t="s">
        <v>46</v>
      </c>
      <c r="J34" s="15" t="s">
        <v>19</v>
      </c>
      <c r="K34" s="7">
        <v>1</v>
      </c>
      <c r="L34" s="14">
        <v>0</v>
      </c>
      <c r="M34" s="14">
        <v>0</v>
      </c>
      <c r="N34" s="14">
        <v>0</v>
      </c>
      <c r="O34" s="14">
        <f>L34+M34+N34+K34</f>
        <v>1</v>
      </c>
      <c r="P34" s="7">
        <v>2014</v>
      </c>
    </row>
    <row r="35" spans="1:16" s="1" customFormat="1" ht="27" customHeight="1">
      <c r="A35" s="6" t="s">
        <v>15</v>
      </c>
      <c r="B35" s="7" t="s">
        <v>16</v>
      </c>
      <c r="C35" s="7">
        <v>1</v>
      </c>
      <c r="D35" s="7">
        <v>1</v>
      </c>
      <c r="E35" s="7">
        <v>2</v>
      </c>
      <c r="F35" s="7">
        <v>0</v>
      </c>
      <c r="G35" s="7">
        <v>2</v>
      </c>
      <c r="H35" s="7">
        <v>3</v>
      </c>
      <c r="I35" s="48" t="s">
        <v>47</v>
      </c>
      <c r="J35" s="15" t="s">
        <v>26</v>
      </c>
      <c r="K35" s="31">
        <v>871.3</v>
      </c>
      <c r="L35" s="31">
        <v>951</v>
      </c>
      <c r="M35" s="31">
        <v>951</v>
      </c>
      <c r="N35" s="31">
        <v>951</v>
      </c>
      <c r="O35" s="31">
        <f aca="true" t="shared" si="2" ref="O35:O40">K35+L35+M35+N35</f>
        <v>3724.3</v>
      </c>
      <c r="P35" s="7">
        <v>2017</v>
      </c>
    </row>
    <row r="36" spans="1:16" s="1" customFormat="1" ht="27" customHeight="1">
      <c r="A36" s="6" t="s">
        <v>15</v>
      </c>
      <c r="B36" s="7" t="s">
        <v>16</v>
      </c>
      <c r="C36" s="7">
        <v>1</v>
      </c>
      <c r="D36" s="7">
        <v>1</v>
      </c>
      <c r="E36" s="7">
        <v>2</v>
      </c>
      <c r="F36" s="7">
        <v>0</v>
      </c>
      <c r="G36" s="7">
        <v>2</v>
      </c>
      <c r="H36" s="7"/>
      <c r="I36" s="63" t="s">
        <v>31</v>
      </c>
      <c r="J36" s="15" t="s">
        <v>19</v>
      </c>
      <c r="K36" s="7">
        <v>2</v>
      </c>
      <c r="L36" s="14">
        <v>2</v>
      </c>
      <c r="M36" s="14">
        <v>2</v>
      </c>
      <c r="N36" s="14">
        <v>2</v>
      </c>
      <c r="O36" s="14">
        <f t="shared" si="2"/>
        <v>8</v>
      </c>
      <c r="P36" s="7">
        <v>2017</v>
      </c>
    </row>
    <row r="37" spans="1:16" s="1" customFormat="1" ht="27" customHeight="1">
      <c r="A37" s="6" t="s">
        <v>15</v>
      </c>
      <c r="B37" s="7" t="s">
        <v>16</v>
      </c>
      <c r="C37" s="7">
        <v>1</v>
      </c>
      <c r="D37" s="7">
        <v>1</v>
      </c>
      <c r="E37" s="7">
        <v>2</v>
      </c>
      <c r="F37" s="7">
        <v>0</v>
      </c>
      <c r="G37" s="7">
        <v>3</v>
      </c>
      <c r="H37" s="7">
        <v>3</v>
      </c>
      <c r="I37" s="64" t="s">
        <v>48</v>
      </c>
      <c r="J37" s="15" t="s">
        <v>26</v>
      </c>
      <c r="K37" s="31">
        <v>1457.2</v>
      </c>
      <c r="L37" s="31">
        <v>1588</v>
      </c>
      <c r="M37" s="31">
        <v>1588</v>
      </c>
      <c r="N37" s="31">
        <v>1588</v>
      </c>
      <c r="O37" s="31">
        <f t="shared" si="2"/>
        <v>6221.2</v>
      </c>
      <c r="P37" s="7">
        <v>2017</v>
      </c>
    </row>
    <row r="38" spans="1:16" s="1" customFormat="1" ht="27" customHeight="1">
      <c r="A38" s="6" t="s">
        <v>15</v>
      </c>
      <c r="B38" s="7" t="s">
        <v>16</v>
      </c>
      <c r="C38" s="7">
        <v>1</v>
      </c>
      <c r="D38" s="7">
        <v>1</v>
      </c>
      <c r="E38" s="7">
        <v>2</v>
      </c>
      <c r="F38" s="7">
        <v>0</v>
      </c>
      <c r="G38" s="7">
        <v>3</v>
      </c>
      <c r="H38" s="7"/>
      <c r="I38" s="65" t="s">
        <v>49</v>
      </c>
      <c r="J38" s="15" t="s">
        <v>50</v>
      </c>
      <c r="K38" s="7">
        <v>669</v>
      </c>
      <c r="L38" s="14">
        <v>669</v>
      </c>
      <c r="M38" s="14">
        <v>669</v>
      </c>
      <c r="N38" s="14">
        <v>669</v>
      </c>
      <c r="O38" s="14">
        <f t="shared" si="2"/>
        <v>2676</v>
      </c>
      <c r="P38" s="7">
        <v>2017</v>
      </c>
    </row>
    <row r="39" spans="1:16" ht="39">
      <c r="A39" s="6" t="s">
        <v>15</v>
      </c>
      <c r="B39" s="7" t="s">
        <v>16</v>
      </c>
      <c r="C39" s="7">
        <v>1</v>
      </c>
      <c r="D39" s="7">
        <v>1</v>
      </c>
      <c r="E39" s="7">
        <v>2</v>
      </c>
      <c r="F39" s="7">
        <v>0</v>
      </c>
      <c r="G39" s="7">
        <v>4</v>
      </c>
      <c r="H39" s="7">
        <v>3</v>
      </c>
      <c r="I39" s="66" t="s">
        <v>39</v>
      </c>
      <c r="J39" s="15" t="s">
        <v>12</v>
      </c>
      <c r="K39" s="31">
        <v>4030.1</v>
      </c>
      <c r="L39" s="31">
        <v>4170.1</v>
      </c>
      <c r="M39" s="31">
        <v>4597.1</v>
      </c>
      <c r="N39" s="31">
        <v>4597.1</v>
      </c>
      <c r="O39" s="31">
        <f t="shared" si="2"/>
        <v>17394.4</v>
      </c>
      <c r="P39" s="7">
        <v>2017</v>
      </c>
    </row>
    <row r="40" spans="1:16" ht="26.25">
      <c r="A40" s="20" t="s">
        <v>15</v>
      </c>
      <c r="B40" s="8" t="s">
        <v>16</v>
      </c>
      <c r="C40" s="8">
        <v>1</v>
      </c>
      <c r="D40" s="8">
        <v>1</v>
      </c>
      <c r="E40" s="8">
        <v>2</v>
      </c>
      <c r="F40" s="8">
        <v>0</v>
      </c>
      <c r="G40" s="8">
        <v>4</v>
      </c>
      <c r="H40" s="8"/>
      <c r="I40" s="64" t="s">
        <v>40</v>
      </c>
      <c r="J40" s="21" t="s">
        <v>41</v>
      </c>
      <c r="K40" s="22">
        <v>245</v>
      </c>
      <c r="L40" s="22">
        <v>238</v>
      </c>
      <c r="M40" s="22">
        <v>150</v>
      </c>
      <c r="N40" s="22">
        <v>150</v>
      </c>
      <c r="O40" s="22">
        <f t="shared" si="2"/>
        <v>783</v>
      </c>
      <c r="P40" s="8">
        <v>2017</v>
      </c>
    </row>
    <row r="41" spans="1:48" s="25" customFormat="1" ht="41.25" customHeight="1">
      <c r="A41" s="23" t="s">
        <v>15</v>
      </c>
      <c r="B41" s="23" t="s">
        <v>16</v>
      </c>
      <c r="C41" s="23">
        <v>1</v>
      </c>
      <c r="D41" s="23">
        <v>1</v>
      </c>
      <c r="E41" s="23">
        <v>2</v>
      </c>
      <c r="F41" s="23">
        <v>0</v>
      </c>
      <c r="G41" s="23">
        <v>5</v>
      </c>
      <c r="H41" s="23">
        <v>3</v>
      </c>
      <c r="I41" s="67" t="s">
        <v>51</v>
      </c>
      <c r="J41" s="24" t="s">
        <v>26</v>
      </c>
      <c r="K41" s="32">
        <v>905.8</v>
      </c>
      <c r="L41" s="32">
        <v>1054.7</v>
      </c>
      <c r="M41" s="32">
        <v>894.7</v>
      </c>
      <c r="N41" s="32">
        <v>894.7</v>
      </c>
      <c r="O41" s="32">
        <f aca="true" t="shared" si="3" ref="O41:O46">K41+L41+M41+N41</f>
        <v>3749.8999999999996</v>
      </c>
      <c r="P41" s="23">
        <v>2017</v>
      </c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</row>
    <row r="42" spans="1:48" s="25" customFormat="1" ht="27.75" customHeight="1">
      <c r="A42" s="23" t="s">
        <v>15</v>
      </c>
      <c r="B42" s="23" t="s">
        <v>16</v>
      </c>
      <c r="C42" s="23">
        <v>1</v>
      </c>
      <c r="D42" s="23">
        <v>1</v>
      </c>
      <c r="E42" s="23">
        <v>2</v>
      </c>
      <c r="F42" s="23">
        <v>0</v>
      </c>
      <c r="G42" s="23">
        <v>5</v>
      </c>
      <c r="H42" s="23"/>
      <c r="I42" s="68" t="s">
        <v>52</v>
      </c>
      <c r="J42" s="24" t="s">
        <v>19</v>
      </c>
      <c r="K42" s="26">
        <v>6</v>
      </c>
      <c r="L42" s="26">
        <v>8</v>
      </c>
      <c r="M42" s="26">
        <v>1</v>
      </c>
      <c r="N42" s="26">
        <v>1</v>
      </c>
      <c r="O42" s="26">
        <f t="shared" si="3"/>
        <v>16</v>
      </c>
      <c r="P42" s="23">
        <v>2017</v>
      </c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</row>
    <row r="43" spans="1:48" s="25" customFormat="1" ht="27.75" customHeight="1">
      <c r="A43" s="23" t="s">
        <v>15</v>
      </c>
      <c r="B43" s="23" t="s">
        <v>16</v>
      </c>
      <c r="C43" s="23">
        <v>1</v>
      </c>
      <c r="D43" s="23">
        <v>1</v>
      </c>
      <c r="E43" s="23">
        <v>2</v>
      </c>
      <c r="F43" s="23">
        <v>0</v>
      </c>
      <c r="G43" s="23">
        <v>6</v>
      </c>
      <c r="H43" s="23">
        <v>3</v>
      </c>
      <c r="I43" s="68" t="s">
        <v>55</v>
      </c>
      <c r="J43" s="24" t="s">
        <v>26</v>
      </c>
      <c r="K43" s="32">
        <v>360.7</v>
      </c>
      <c r="L43" s="32">
        <v>1715.8</v>
      </c>
      <c r="M43" s="32">
        <v>472.5</v>
      </c>
      <c r="N43" s="32">
        <v>472.5</v>
      </c>
      <c r="O43" s="32">
        <f t="shared" si="3"/>
        <v>3021.5</v>
      </c>
      <c r="P43" s="23">
        <v>2017</v>
      </c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</row>
    <row r="44" spans="1:48" s="25" customFormat="1" ht="27.75" customHeight="1">
      <c r="A44" s="23" t="s">
        <v>15</v>
      </c>
      <c r="B44" s="23" t="s">
        <v>16</v>
      </c>
      <c r="C44" s="23">
        <v>1</v>
      </c>
      <c r="D44" s="23">
        <v>1</v>
      </c>
      <c r="E44" s="23">
        <v>2</v>
      </c>
      <c r="F44" s="23">
        <v>0</v>
      </c>
      <c r="G44" s="23">
        <v>6</v>
      </c>
      <c r="H44" s="23"/>
      <c r="I44" s="68" t="s">
        <v>56</v>
      </c>
      <c r="J44" s="24" t="s">
        <v>19</v>
      </c>
      <c r="K44" s="26">
        <v>6</v>
      </c>
      <c r="L44" s="26">
        <v>3</v>
      </c>
      <c r="M44" s="26">
        <v>6</v>
      </c>
      <c r="N44" s="26">
        <v>6</v>
      </c>
      <c r="O44" s="26">
        <f t="shared" si="3"/>
        <v>21</v>
      </c>
      <c r="P44" s="23">
        <v>2017</v>
      </c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</row>
    <row r="45" spans="1:48" s="25" customFormat="1" ht="28.5" customHeight="1">
      <c r="A45" s="23" t="s">
        <v>15</v>
      </c>
      <c r="B45" s="23" t="s">
        <v>16</v>
      </c>
      <c r="C45" s="23">
        <v>1</v>
      </c>
      <c r="D45" s="23">
        <v>1</v>
      </c>
      <c r="E45" s="23">
        <v>2</v>
      </c>
      <c r="F45" s="23">
        <v>0</v>
      </c>
      <c r="G45" s="23">
        <v>7</v>
      </c>
      <c r="H45" s="23">
        <v>3</v>
      </c>
      <c r="I45" s="67" t="s">
        <v>53</v>
      </c>
      <c r="J45" s="24" t="s">
        <v>26</v>
      </c>
      <c r="K45" s="32">
        <v>1394</v>
      </c>
      <c r="L45" s="32">
        <v>1060.2</v>
      </c>
      <c r="M45" s="32">
        <v>1060.2</v>
      </c>
      <c r="N45" s="32">
        <v>1060.2</v>
      </c>
      <c r="O45" s="32">
        <f t="shared" si="3"/>
        <v>4574.599999999999</v>
      </c>
      <c r="P45" s="23">
        <v>2017</v>
      </c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</row>
    <row r="46" spans="1:48" s="25" customFormat="1" ht="26.25">
      <c r="A46" s="23" t="s">
        <v>15</v>
      </c>
      <c r="B46" s="23" t="s">
        <v>16</v>
      </c>
      <c r="C46" s="23">
        <v>1</v>
      </c>
      <c r="D46" s="23">
        <v>1</v>
      </c>
      <c r="E46" s="23">
        <v>2</v>
      </c>
      <c r="F46" s="23">
        <v>0</v>
      </c>
      <c r="G46" s="23">
        <v>7</v>
      </c>
      <c r="H46" s="23"/>
      <c r="I46" s="68" t="s">
        <v>54</v>
      </c>
      <c r="J46" s="24" t="s">
        <v>19</v>
      </c>
      <c r="K46" s="23">
        <v>326</v>
      </c>
      <c r="L46" s="27">
        <v>71</v>
      </c>
      <c r="M46" s="27">
        <v>71</v>
      </c>
      <c r="N46" s="27">
        <v>71</v>
      </c>
      <c r="O46" s="27">
        <f t="shared" si="3"/>
        <v>539</v>
      </c>
      <c r="P46" s="23">
        <v>2017</v>
      </c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</row>
    <row r="47" spans="1:48" s="25" customFormat="1" ht="51.75">
      <c r="A47" s="23" t="s">
        <v>15</v>
      </c>
      <c r="B47" s="23" t="s">
        <v>16</v>
      </c>
      <c r="C47" s="23">
        <v>1</v>
      </c>
      <c r="D47" s="23">
        <v>1</v>
      </c>
      <c r="E47" s="23">
        <v>2</v>
      </c>
      <c r="F47" s="23">
        <v>0</v>
      </c>
      <c r="G47" s="23">
        <v>8</v>
      </c>
      <c r="H47" s="23"/>
      <c r="I47" s="67" t="s">
        <v>57</v>
      </c>
      <c r="J47" s="24" t="s">
        <v>13</v>
      </c>
      <c r="K47" s="26" t="s">
        <v>34</v>
      </c>
      <c r="L47" s="27" t="s">
        <v>34</v>
      </c>
      <c r="M47" s="27" t="s">
        <v>34</v>
      </c>
      <c r="N47" s="27" t="s">
        <v>34</v>
      </c>
      <c r="O47" s="27" t="s">
        <v>34</v>
      </c>
      <c r="P47" s="23">
        <v>2017</v>
      </c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</row>
    <row r="48" spans="1:48" s="25" customFormat="1" ht="51.75">
      <c r="A48" s="23" t="s">
        <v>15</v>
      </c>
      <c r="B48" s="23" t="s">
        <v>16</v>
      </c>
      <c r="C48" s="23">
        <v>1</v>
      </c>
      <c r="D48" s="23">
        <v>1</v>
      </c>
      <c r="E48" s="23">
        <v>2</v>
      </c>
      <c r="F48" s="23">
        <v>0</v>
      </c>
      <c r="G48" s="23">
        <v>8</v>
      </c>
      <c r="H48" s="23"/>
      <c r="I48" s="67" t="s">
        <v>58</v>
      </c>
      <c r="J48" s="24" t="s">
        <v>19</v>
      </c>
      <c r="K48" s="26">
        <v>4</v>
      </c>
      <c r="L48" s="27">
        <v>4</v>
      </c>
      <c r="M48" s="27">
        <v>4</v>
      </c>
      <c r="N48" s="27">
        <v>4</v>
      </c>
      <c r="O48" s="27">
        <f>K48+L48+M48+N48</f>
        <v>16</v>
      </c>
      <c r="P48" s="23">
        <v>2017</v>
      </c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</row>
    <row r="49" spans="1:16" ht="90">
      <c r="A49" s="29" t="s">
        <v>15</v>
      </c>
      <c r="B49" s="30" t="s">
        <v>16</v>
      </c>
      <c r="C49" s="30">
        <v>1</v>
      </c>
      <c r="D49" s="30">
        <v>1</v>
      </c>
      <c r="E49" s="30">
        <v>2</v>
      </c>
      <c r="F49" s="30">
        <v>0</v>
      </c>
      <c r="G49" s="30">
        <v>9</v>
      </c>
      <c r="H49" s="30"/>
      <c r="I49" s="64" t="s">
        <v>59</v>
      </c>
      <c r="J49" s="69" t="s">
        <v>13</v>
      </c>
      <c r="K49" s="46" t="s">
        <v>34</v>
      </c>
      <c r="L49" s="70" t="s">
        <v>34</v>
      </c>
      <c r="M49" s="70" t="s">
        <v>34</v>
      </c>
      <c r="N49" s="70" t="s">
        <v>34</v>
      </c>
      <c r="O49" s="70" t="s">
        <v>34</v>
      </c>
      <c r="P49" s="30">
        <v>2017</v>
      </c>
    </row>
    <row r="50" spans="1:16" ht="26.25">
      <c r="A50" s="6" t="s">
        <v>15</v>
      </c>
      <c r="B50" s="7" t="s">
        <v>16</v>
      </c>
      <c r="C50" s="7">
        <v>1</v>
      </c>
      <c r="D50" s="7">
        <v>1</v>
      </c>
      <c r="E50" s="7">
        <v>2</v>
      </c>
      <c r="F50" s="7">
        <v>0</v>
      </c>
      <c r="G50" s="7">
        <v>9</v>
      </c>
      <c r="H50" s="7"/>
      <c r="I50" s="47" t="s">
        <v>35</v>
      </c>
      <c r="J50" s="15" t="s">
        <v>19</v>
      </c>
      <c r="K50" s="13">
        <v>10</v>
      </c>
      <c r="L50" s="13">
        <v>10</v>
      </c>
      <c r="M50" s="13">
        <v>10</v>
      </c>
      <c r="N50" s="13">
        <v>10</v>
      </c>
      <c r="O50" s="13">
        <f>K50+L50+M50+N50</f>
        <v>40</v>
      </c>
      <c r="P50" s="7">
        <v>2017</v>
      </c>
    </row>
    <row r="51" spans="1:16" ht="128.25">
      <c r="A51" s="6" t="s">
        <v>15</v>
      </c>
      <c r="B51" s="7" t="s">
        <v>16</v>
      </c>
      <c r="C51" s="7">
        <v>1</v>
      </c>
      <c r="D51" s="7">
        <v>1</v>
      </c>
      <c r="E51" s="7">
        <v>2</v>
      </c>
      <c r="F51" s="7">
        <v>1</v>
      </c>
      <c r="G51" s="7">
        <v>0</v>
      </c>
      <c r="H51" s="7">
        <v>3</v>
      </c>
      <c r="I51" s="48" t="s">
        <v>62</v>
      </c>
      <c r="J51" s="15" t="s">
        <v>26</v>
      </c>
      <c r="K51" s="31">
        <v>0</v>
      </c>
      <c r="L51" s="31">
        <v>2509.4</v>
      </c>
      <c r="M51" s="31">
        <v>0</v>
      </c>
      <c r="N51" s="31">
        <v>0</v>
      </c>
      <c r="O51" s="31">
        <f>K51+L51+M51+N51</f>
        <v>2509.4</v>
      </c>
      <c r="P51" s="7">
        <v>2015</v>
      </c>
    </row>
    <row r="52" spans="1:16" ht="26.25">
      <c r="A52" s="6" t="s">
        <v>15</v>
      </c>
      <c r="B52" s="7" t="s">
        <v>16</v>
      </c>
      <c r="C52" s="7">
        <v>1</v>
      </c>
      <c r="D52" s="7">
        <v>1</v>
      </c>
      <c r="E52" s="7">
        <v>2</v>
      </c>
      <c r="F52" s="7">
        <v>1</v>
      </c>
      <c r="G52" s="7">
        <v>0</v>
      </c>
      <c r="H52" s="7"/>
      <c r="I52" s="65" t="s">
        <v>56</v>
      </c>
      <c r="J52" s="15" t="s">
        <v>19</v>
      </c>
      <c r="K52" s="13">
        <v>0</v>
      </c>
      <c r="L52" s="13">
        <v>4</v>
      </c>
      <c r="M52" s="13">
        <v>0</v>
      </c>
      <c r="N52" s="13">
        <v>0</v>
      </c>
      <c r="O52" s="13">
        <f>K52+L52+M52+N52</f>
        <v>4</v>
      </c>
      <c r="P52" s="7">
        <v>2015</v>
      </c>
    </row>
    <row r="53" spans="1:16" ht="39.75" customHeight="1">
      <c r="A53" s="6" t="s">
        <v>15</v>
      </c>
      <c r="B53" s="7" t="s">
        <v>16</v>
      </c>
      <c r="C53" s="7">
        <v>1</v>
      </c>
      <c r="D53" s="7">
        <v>1</v>
      </c>
      <c r="E53" s="7">
        <v>2</v>
      </c>
      <c r="F53" s="7">
        <v>1</v>
      </c>
      <c r="G53" s="7">
        <v>1</v>
      </c>
      <c r="H53" s="7">
        <v>3</v>
      </c>
      <c r="I53" s="64" t="s">
        <v>60</v>
      </c>
      <c r="J53" s="15" t="s">
        <v>26</v>
      </c>
      <c r="K53" s="31">
        <v>0</v>
      </c>
      <c r="L53" s="31">
        <v>150</v>
      </c>
      <c r="M53" s="31">
        <v>150</v>
      </c>
      <c r="N53" s="31">
        <v>0</v>
      </c>
      <c r="O53" s="31">
        <f>K53+L53+M53+N53</f>
        <v>300</v>
      </c>
      <c r="P53" s="7">
        <v>2016</v>
      </c>
    </row>
    <row r="54" spans="1:16" ht="26.25">
      <c r="A54" s="6" t="s">
        <v>15</v>
      </c>
      <c r="B54" s="7" t="s">
        <v>16</v>
      </c>
      <c r="C54" s="7">
        <v>1</v>
      </c>
      <c r="D54" s="7">
        <v>1</v>
      </c>
      <c r="E54" s="7">
        <v>2</v>
      </c>
      <c r="F54" s="7">
        <v>1</v>
      </c>
      <c r="G54" s="7">
        <v>1</v>
      </c>
      <c r="H54" s="7"/>
      <c r="I54" s="47" t="s">
        <v>61</v>
      </c>
      <c r="J54" s="15" t="s">
        <v>19</v>
      </c>
      <c r="K54" s="13">
        <v>0</v>
      </c>
      <c r="L54" s="13">
        <v>6</v>
      </c>
      <c r="M54" s="13">
        <v>20</v>
      </c>
      <c r="N54" s="13">
        <v>0</v>
      </c>
      <c r="O54" s="13">
        <f>K54+L54+M54+N54</f>
        <v>26</v>
      </c>
      <c r="P54" s="7">
        <v>2016</v>
      </c>
    </row>
    <row r="58" ht="15">
      <c r="A58" s="5" t="s">
        <v>68</v>
      </c>
    </row>
    <row r="59" ht="15">
      <c r="A59" s="5" t="s">
        <v>69</v>
      </c>
    </row>
  </sheetData>
  <sheetProtection/>
  <mergeCells count="20">
    <mergeCell ref="O7:O8"/>
    <mergeCell ref="P7:P8"/>
    <mergeCell ref="I6:I8"/>
    <mergeCell ref="F8:G8"/>
    <mergeCell ref="D7:G7"/>
    <mergeCell ref="H7:H8"/>
    <mergeCell ref="K7:K8"/>
    <mergeCell ref="L7:L8"/>
    <mergeCell ref="A6:G6"/>
    <mergeCell ref="J6:J8"/>
    <mergeCell ref="O6:P6"/>
    <mergeCell ref="M7:M8"/>
    <mergeCell ref="N7:N8"/>
    <mergeCell ref="L2:P2"/>
    <mergeCell ref="A4:P4"/>
    <mergeCell ref="A3:P3"/>
    <mergeCell ref="K6:N6"/>
    <mergeCell ref="A7:B8"/>
    <mergeCell ref="C7:C8"/>
    <mergeCell ref="A5:P5"/>
  </mergeCells>
  <printOptions/>
  <pageMargins left="0.7086614173228347" right="0.31496062992125984" top="0.7480314960629921" bottom="0.35433070866141736" header="0" footer="0"/>
  <pageSetup horizontalDpi="600" verticalDpi="600" orientation="landscape" paperSize="9" scale="95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Северодвинска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degid</dc:creator>
  <cp:keywords/>
  <dc:description/>
  <cp:lastModifiedBy>nikitinskaya</cp:lastModifiedBy>
  <cp:lastPrinted>2015-08-21T08:31:58Z</cp:lastPrinted>
  <dcterms:created xsi:type="dcterms:W3CDTF">2015-05-25T08:06:57Z</dcterms:created>
  <dcterms:modified xsi:type="dcterms:W3CDTF">2015-08-21T09:23:05Z</dcterms:modified>
  <cp:category/>
  <cp:version/>
  <cp:contentType/>
  <cp:contentStatus/>
</cp:coreProperties>
</file>