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320" windowHeight="11040" activeTab="0"/>
  </bookViews>
  <sheets>
    <sheet name="для отдела РМ" sheetId="1" r:id="rId1"/>
    <sheet name="раб. версия для ФЭО" sheetId="2" r:id="rId2"/>
    <sheet name="Лист3" sheetId="3" r:id="rId3"/>
  </sheets>
  <definedNames>
    <definedName name="_xlnm.Print_Titles" localSheetId="0">'для отдела РМ'!$18:$18</definedName>
    <definedName name="_xlnm.Print_Area" localSheetId="0">'для отдела РМ'!$A$1:$Q$159</definedName>
    <definedName name="_xlnm.Print_Area" localSheetId="1">'раб. версия для ФЭО'!$A$1:$E$59</definedName>
  </definedNames>
  <calcPr fullCalcOnLoad="1"/>
</workbook>
</file>

<file path=xl/comments1.xml><?xml version="1.0" encoding="utf-8"?>
<comments xmlns="http://schemas.openxmlformats.org/spreadsheetml/2006/main">
  <authors>
    <author>degid</author>
    <author>zavackayamv</author>
  </authors>
  <commentList>
    <comment ref="H64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Эффективность = эффект/ затраты. 
См.заключение</t>
        </r>
      </text>
    </comment>
    <comment ref="H104" authorId="1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в средствах массовой информаци</t>
        </r>
        <r>
          <rPr>
            <b/>
            <sz val="8"/>
            <color indexed="10"/>
            <rFont val="Tahoma"/>
            <family val="2"/>
          </rPr>
          <t>ей?</t>
        </r>
      </text>
    </comment>
  </commentList>
</comments>
</file>

<file path=xl/sharedStrings.xml><?xml version="1.0" encoding="utf-8"?>
<sst xmlns="http://schemas.openxmlformats.org/spreadsheetml/2006/main" count="486" uniqueCount="183">
  <si>
    <r>
      <t xml:space="preserve">Задача 4 </t>
    </r>
    <r>
      <rPr>
        <sz val="12"/>
        <rFont val="Times New Roman"/>
        <family val="1"/>
      </rPr>
      <t>«Вовлечение  молодежи в трудовую и предпринимательскую деятельность»</t>
    </r>
  </si>
  <si>
    <r>
      <t>Задача 5</t>
    </r>
    <r>
      <rPr>
        <sz val="12"/>
        <rFont val="Times New Roman"/>
        <family val="1"/>
      </rPr>
      <t xml:space="preserve"> «Популяризация здорового образа жизни среди молодежи»</t>
    </r>
  </si>
  <si>
    <r>
      <t>Задача 6</t>
    </r>
    <r>
      <rPr>
        <sz val="12"/>
        <rFont val="Times New Roman"/>
        <family val="1"/>
      </rPr>
      <t xml:space="preserve"> «Укрепление семейных ценностей в сознании молодого поколения»</t>
    </r>
  </si>
  <si>
    <r>
      <t>Подпрограмма 3</t>
    </r>
    <r>
      <rPr>
        <sz val="12"/>
        <rFont val="Times New Roman"/>
        <family val="1"/>
      </rPr>
      <t xml:space="preserve"> «Голос молодежи»</t>
    </r>
  </si>
  <si>
    <r>
      <t>Задача 1</t>
    </r>
    <r>
      <rPr>
        <sz val="12"/>
        <rFont val="Times New Roman"/>
        <family val="1"/>
      </rPr>
      <t xml:space="preserve"> «Информационное обеспечение молодежной политики» </t>
    </r>
  </si>
  <si>
    <r>
      <t>Задача 2</t>
    </r>
    <r>
      <rPr>
        <sz val="12"/>
        <rFont val="Times New Roman"/>
        <family val="1"/>
      </rPr>
      <t xml:space="preserve"> «Аналитическое обеспечение молодежной политики»</t>
    </r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</si>
  <si>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</si>
  <si>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</si>
  <si>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</si>
  <si>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</si>
  <si>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</si>
  <si>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</si>
  <si>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</si>
  <si>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</si>
  <si>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</si>
  <si>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</si>
  <si>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</si>
  <si>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</si>
  <si>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</si>
  <si>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</si>
  <si>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</si>
  <si>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</si>
  <si>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</si>
  <si>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r>
      <t>Цель 1</t>
    </r>
    <r>
      <rPr>
        <sz val="12"/>
        <rFont val="Times New Roman"/>
        <family val="1"/>
      </rPr>
      <t xml:space="preserve"> «Создание условий для активного участия молодежи в социально-экономическом развитии муниципального образования «Северодвинск»</t>
    </r>
  </si>
  <si>
    <r>
      <t>Подпрограмма 1</t>
    </r>
    <r>
      <rPr>
        <sz val="12"/>
        <rFont val="Times New Roman"/>
        <family val="1"/>
      </rPr>
      <t xml:space="preserve"> «Патриотическое и гражданское воспитание молодежи»</t>
    </r>
  </si>
  <si>
    <r>
      <t>Задача 1</t>
    </r>
    <r>
      <rPr>
        <sz val="12"/>
        <rFont val="Times New Roman"/>
        <family val="1"/>
      </rPr>
      <t xml:space="preserve"> «Содействие развитию гражданско-патриотического воспитания молодежи»</t>
    </r>
  </si>
  <si>
    <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1.008</t>
    </r>
    <r>
      <rPr>
        <sz val="12"/>
        <rFont val="Times New Roman"/>
        <family val="1"/>
      </rPr>
      <t xml:space="preserve"> «Ведение   городского реестра патриотических общественных организаций»</t>
    </r>
  </si>
  <si>
    <r>
      <t>Задача 2</t>
    </r>
    <r>
      <rPr>
        <sz val="12"/>
        <rFont val="Times New Roman"/>
        <family val="1"/>
      </rPr>
      <t xml:space="preserve"> «Содействие развитию духовно-нравственного воспитания молодежи»</t>
    </r>
  </si>
  <si>
    <r>
      <t>Подпрограмма 2</t>
    </r>
    <r>
      <rPr>
        <sz val="12"/>
        <rFont val="Times New Roman"/>
        <family val="1"/>
      </rPr>
      <t xml:space="preserve"> «Молодежные инициативы»</t>
    </r>
  </si>
  <si>
    <r>
      <t xml:space="preserve">Задача 1 </t>
    </r>
    <r>
      <rPr>
        <sz val="12"/>
        <rFont val="Times New Roman"/>
        <family val="1"/>
      </rPr>
      <t>«Стимулирование молодежных инициатив»</t>
    </r>
  </si>
  <si>
    <r>
      <t>Задача 2</t>
    </r>
    <r>
      <rPr>
        <sz val="12"/>
        <rFont val="Times New Roman"/>
        <family val="1"/>
      </rPr>
      <t xml:space="preserve"> «Выявление и продвижение талантливой, способной и инициативной молодежи»</t>
    </r>
  </si>
  <si>
    <r>
      <t>Задача 3</t>
    </r>
    <r>
      <rPr>
        <sz val="12"/>
        <rFont val="Times New Roman"/>
        <family val="1"/>
      </rPr>
      <t xml:space="preserve"> «Вовлечение молодежи в различные сферы деятельности местного самоуправления и добровольчества»</t>
    </r>
  </si>
  <si>
    <t>Муниципальная программа «Молодежь Северодвинска на 2014-2016 годы»</t>
  </si>
  <si>
    <r>
      <t>Мероприятие 1.01</t>
    </r>
    <r>
      <rPr>
        <sz val="12"/>
        <rFont val="Times New Roman"/>
        <family val="1"/>
      </rPr>
      <t xml:space="preserve"> «Проведение оборонно-спортивных мероприятий для молодежи призывного возраста (семинары, конференции, игры, фестивали, конкурсы)» </t>
    </r>
  </si>
  <si>
    <r>
      <t>Мероприятие 1.02</t>
    </r>
    <r>
      <rPr>
        <sz val="12"/>
        <rFont val="Times New Roman"/>
        <family val="1"/>
      </rPr>
      <t xml:space="preserve"> «Проведение мероприятий, посвящённых памятным датам и  по увековечиванию памяти защитников Отечества»</t>
    </r>
  </si>
  <si>
    <r>
      <t xml:space="preserve">Мероприятие 1.03 </t>
    </r>
    <r>
      <rPr>
        <sz val="12"/>
        <rFont val="Times New Roman"/>
        <family val="1"/>
      </rPr>
      <t>«Поддержка поискового движения»</t>
    </r>
  </si>
  <si>
    <r>
      <t>Мероприятие 2.01</t>
    </r>
    <r>
      <rPr>
        <sz val="12"/>
        <rFont val="Times New Roman"/>
        <family val="1"/>
      </rPr>
      <t xml:space="preserve"> «Поддержка ролевого  движения» </t>
    </r>
  </si>
  <si>
    <r>
      <t>Мероприятие 2.02</t>
    </r>
    <r>
      <rPr>
        <sz val="12"/>
        <rFont val="Times New Roman"/>
        <family val="1"/>
      </rPr>
      <t xml:space="preserve"> «Проведение мероприятий направленных на духовно просветительскую деятельность»</t>
    </r>
  </si>
  <si>
    <r>
      <t>Мероприятие 2.03</t>
    </r>
    <r>
      <rPr>
        <sz val="12"/>
        <rFont val="Times New Roman"/>
        <family val="1"/>
      </rPr>
      <t xml:space="preserve"> «Проведение мероприятий, направленных на воспитание межнациональной толерантности»</t>
    </r>
  </si>
  <si>
    <r>
      <t>Мероприятие 2.04</t>
    </r>
    <r>
      <rPr>
        <sz val="12"/>
        <rFont val="Times New Roman"/>
        <family val="1"/>
      </rPr>
      <t xml:space="preserve"> «Поддержка деятельности добровольных народных дружин»</t>
    </r>
  </si>
  <si>
    <r>
      <t>Мероприятие 2.07</t>
    </r>
    <r>
      <rPr>
        <sz val="12"/>
        <rFont val="Times New Roman"/>
        <family val="1"/>
      </rPr>
      <t xml:space="preserve"> «Поддержка молодежи находящейся в трудной жизненной ситуации»</t>
    </r>
  </si>
  <si>
    <t>Обеспечивающая подпрограмма 4</t>
  </si>
  <si>
    <r>
      <t>Мероприятие 1.01</t>
    </r>
    <r>
      <rPr>
        <sz val="12"/>
        <rFont val="Times New Roman"/>
        <family val="1"/>
      </rPr>
      <t xml:space="preserve"> «Проведение конкурса проектов в сфере государственной молодежной политики»</t>
    </r>
  </si>
  <si>
    <r>
      <t>Мероприятие 2.01</t>
    </r>
    <r>
      <rPr>
        <sz val="12"/>
        <rFont val="Times New Roman"/>
        <family val="1"/>
      </rPr>
      <t xml:space="preserve"> «Поддержка проектов творческих молодежных коллективов и общественных объединений»</t>
    </r>
  </si>
  <si>
    <r>
      <t>Мероприятие 2.02</t>
    </r>
    <r>
      <rPr>
        <sz val="12"/>
        <rFont val="Times New Roman"/>
        <family val="1"/>
      </rPr>
      <t xml:space="preserve">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  </r>
  </si>
  <si>
    <r>
      <t>Мероприятие 2.03</t>
    </r>
    <r>
      <rPr>
        <sz val="12"/>
        <rFont val="Times New Roman"/>
        <family val="1"/>
      </rPr>
      <t xml:space="preserve"> «Проведение традиционных праздников, фестивалей для молодежи и студентов»</t>
    </r>
  </si>
  <si>
    <r>
      <t>Мероприятие 3.01</t>
    </r>
    <r>
      <rPr>
        <sz val="12"/>
        <rFont val="Times New Roman"/>
        <family val="1"/>
      </rPr>
      <t xml:space="preserve"> «Реализация добровольческих проектов и мероприятий»</t>
    </r>
  </si>
  <si>
    <r>
      <t>Мероприятие  3.02</t>
    </r>
    <r>
      <rPr>
        <sz val="12"/>
        <rFont val="Times New Roman"/>
        <family val="1"/>
      </rPr>
      <t xml:space="preserve"> «Поддержка детского и молодёжного общественного движения»</t>
    </r>
  </si>
  <si>
    <r>
      <t>Мероприятие 3.04</t>
    </r>
    <r>
      <rPr>
        <sz val="12"/>
        <rFont val="Times New Roman"/>
        <family val="1"/>
      </rPr>
      <t xml:space="preserve"> «Проведение мероприятий в рамках Дней молодежи»</t>
    </r>
  </si>
  <si>
    <r>
      <t>Мероприятие 3.05</t>
    </r>
    <r>
      <rPr>
        <sz val="12"/>
        <rFont val="Times New Roman"/>
        <family val="1"/>
      </rPr>
      <t xml:space="preserve"> «Поддержка молодежных органов самоуправления в учреждениях и на предприятиях»</t>
    </r>
  </si>
  <si>
    <r>
      <t>Мероприятие 3.08</t>
    </r>
    <r>
      <rPr>
        <sz val="12"/>
        <rFont val="Times New Roman"/>
        <family val="1"/>
      </rPr>
      <t xml:space="preserve"> «Реализация проекта «Студенческий БУМ» (для иногородней молодёжи, проживающей в общежитиях)»</t>
    </r>
  </si>
  <si>
    <r>
      <t>Мероприятие 3.09</t>
    </r>
    <r>
      <rPr>
        <sz val="12"/>
        <rFont val="Times New Roman"/>
        <family val="1"/>
      </rPr>
      <t xml:space="preserve"> «Проведение Форума молодежных активов»</t>
    </r>
  </si>
  <si>
    <r>
      <t xml:space="preserve">Мероприятие 3.10 </t>
    </r>
    <r>
      <rPr>
        <sz val="12"/>
        <rFont val="Times New Roman"/>
        <family val="1"/>
      </rPr>
      <t>«Проведение Фестиваля молодежных инициатив»</t>
    </r>
  </si>
  <si>
    <r>
      <t>Мероприятие 3.12</t>
    </r>
    <r>
      <rPr>
        <sz val="12"/>
        <rFont val="Times New Roman"/>
        <family val="1"/>
      </rPr>
      <t xml:space="preserve"> «Участие специалистов по работе с молодежью в обучающих программах по направлениям молодежной политики»</t>
    </r>
  </si>
  <si>
    <r>
      <t>Мероприятие 4.01</t>
    </r>
    <r>
      <rPr>
        <sz val="12"/>
        <rFont val="Times New Roman"/>
        <family val="1"/>
      </rPr>
      <t xml:space="preserve"> «Проведение фестиваля «Ключ к успеху»</t>
    </r>
  </si>
  <si>
    <r>
      <t>Мероприятие 4.02</t>
    </r>
    <r>
      <rPr>
        <sz val="12"/>
        <rFont val="Times New Roman"/>
        <family val="1"/>
      </rPr>
      <t xml:space="preserve"> «Поддержка движения молодежных трудовых отрядов»</t>
    </r>
  </si>
  <si>
    <r>
      <t>Мероприятие 4.03</t>
    </r>
    <r>
      <rPr>
        <sz val="12"/>
        <rFont val="Times New Roman"/>
        <family val="1"/>
      </rPr>
      <t xml:space="preserve"> «Содействие трудоустройству несовершеннолетней молодежи»</t>
    </r>
  </si>
  <si>
    <r>
      <t>Мероприятие 4.04</t>
    </r>
    <r>
      <rPr>
        <sz val="12"/>
        <rFont val="Times New Roman"/>
        <family val="1"/>
      </rPr>
      <t xml:space="preserve"> «Поддержка молодежного предпринимательства»</t>
    </r>
  </si>
  <si>
    <r>
      <t>Мероприятие 5.02</t>
    </r>
    <r>
      <rPr>
        <sz val="12"/>
        <rFont val="Times New Roman"/>
        <family val="1"/>
      </rPr>
      <t xml:space="preserve"> «Проведение мероприятий, направленных на формирование здорового образа жизни»</t>
    </r>
  </si>
  <si>
    <r>
      <t>Мероприятие 5.03</t>
    </r>
    <r>
      <rPr>
        <sz val="12"/>
        <rFont val="Times New Roman"/>
        <family val="1"/>
      </rPr>
      <t xml:space="preserve"> «Проведение городского молодежного туристического слёта»</t>
    </r>
  </si>
  <si>
    <r>
      <t>Мероприятие 5.04</t>
    </r>
    <r>
      <rPr>
        <sz val="12"/>
        <rFont val="Times New Roman"/>
        <family val="1"/>
      </rPr>
      <t xml:space="preserve"> «Поддержка молодежных субкультур (фестивали, конкурсы, мастер-классы)»</t>
    </r>
  </si>
  <si>
    <r>
      <t>Мероприятие 6.01</t>
    </r>
    <r>
      <rPr>
        <sz val="12"/>
        <rFont val="Times New Roman"/>
        <family val="1"/>
      </rPr>
      <t xml:space="preserve"> «Проведение мероприятий, акций, конкурсов с участием молодых семей с детьми»</t>
    </r>
  </si>
  <si>
    <r>
      <t>Мероприятие 6.02</t>
    </r>
    <r>
      <rPr>
        <sz val="12"/>
        <rFont val="Times New Roman"/>
        <family val="1"/>
      </rPr>
      <t xml:space="preserve"> «Проведение научно-практических конференций, семинаров для молодежи по основным проблемам молодой семьи»</t>
    </r>
  </si>
  <si>
    <r>
      <t>Мероприятие 6.03</t>
    </r>
    <r>
      <rPr>
        <sz val="12"/>
        <rFont val="Times New Roman"/>
        <family val="1"/>
      </rPr>
      <t xml:space="preserve"> «Реализация проекта «Солнечный двор» (организация мероприятий по месту жительства)</t>
    </r>
  </si>
  <si>
    <r>
      <t>Мероприятие 1.01</t>
    </r>
    <r>
      <rPr>
        <sz val="12"/>
        <rFont val="Times New Roman"/>
        <family val="1"/>
      </rPr>
      <t xml:space="preserve"> «Проведение информационной кампании, направленной на повышение престижа начального и среднего профессионального образования»</t>
    </r>
  </si>
  <si>
    <r>
      <t>Мероприятие 1.02</t>
    </r>
    <r>
      <rPr>
        <sz val="12"/>
        <rFont val="Times New Roman"/>
        <family val="1"/>
      </rPr>
      <t xml:space="preserve"> «Поддержка молодежных электронных и печатных СМИ»</t>
    </r>
  </si>
  <si>
    <r>
      <t>Мероприятие 1.03</t>
    </r>
    <r>
      <rPr>
        <sz val="12"/>
        <rFont val="Times New Roman"/>
        <family val="1"/>
      </rPr>
      <t xml:space="preserve"> «Проведение информационной кампании, направленной на восстановление семейных ценностей, идеала семьи»</t>
    </r>
  </si>
  <si>
    <r>
      <t>Мероприятие 1.04</t>
    </r>
    <r>
      <rPr>
        <sz val="12"/>
        <rFont val="Times New Roman"/>
        <family val="1"/>
      </rPr>
      <t xml:space="preserve"> «Организация выставок, экспозиций, мультимедийных презентаций об успехах и достижениях северодвинской молодежи, интересах и увлечениях»</t>
    </r>
  </si>
  <si>
    <r>
      <t xml:space="preserve">Мероприятие 1.05 </t>
    </r>
    <r>
      <rPr>
        <sz val="12"/>
        <rFont val="Times New Roman"/>
        <family val="1"/>
      </rPr>
      <t>«Издание информационных сборников»</t>
    </r>
  </si>
  <si>
    <r>
      <t xml:space="preserve">Мероприятие 1.06 </t>
    </r>
    <r>
      <rPr>
        <sz val="12"/>
        <rFont val="Times New Roman"/>
        <family val="1"/>
      </rPr>
      <t>«Создание видеороликов по направлениям молодежной политики»</t>
    </r>
  </si>
  <si>
    <r>
      <t>Мероприятие 1.07</t>
    </r>
    <r>
      <rPr>
        <sz val="12"/>
        <rFont val="Times New Roman"/>
        <family val="1"/>
      </rPr>
      <t xml:space="preserve"> «Организация работы информационного портала «Молодёжь Северодвинска» (www.молодежьсеверодвинска.рф)»</t>
    </r>
  </si>
  <si>
    <r>
      <t>Мероприятие 2.01</t>
    </r>
    <r>
      <rPr>
        <sz val="12"/>
        <rFont val="Times New Roman"/>
        <family val="1"/>
      </rPr>
      <t xml:space="preserve"> «Проведение социологических исследований в молодежной среде по актуальным проблемам»</t>
    </r>
  </si>
  <si>
    <r>
      <t>Мероприятие 1.01</t>
    </r>
    <r>
      <rPr>
        <sz val="12"/>
        <rFont val="Times New Roman"/>
        <family val="1"/>
      </rPr>
      <t xml:space="preserve"> «Работа по вовлечению молодежи в социальную практику, включая патриотическое воспитание, добровольческое движение, трудовые молодежные отряды» (МБУ по работе с молодежью «Молодежный центр»)</t>
    </r>
  </si>
  <si>
    <t>нет</t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</si>
  <si>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</si>
  <si>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баннеров»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</si>
  <si>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</si>
  <si>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</si>
  <si>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проектов, получивших поддержку на конкурсе»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</si>
  <si>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реализованных социальных проектов»</t>
    </r>
  </si>
  <si>
    <t>единиц.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</si>
  <si>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</si>
  <si>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(общее) участников данных семинаров»</t>
    </r>
  </si>
  <si>
    <t>Цель 1 «Развитие институтов гражданского общества и  гражданских инициатив Северодвинска»</t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</si>
  <si>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делегаций»</t>
    </r>
  </si>
  <si>
    <t>Ответственный исполнитель: Управление культуры и общественных связей Администрации Северодвинска</t>
  </si>
  <si>
    <r>
      <t xml:space="preserve">Подпрограмма </t>
    </r>
    <r>
      <rPr>
        <sz val="12"/>
        <color indexed="8"/>
        <rFont val="Times New Roman"/>
        <family val="1"/>
      </rPr>
      <t xml:space="preserve"> «Повышение уровня информационной компетентности некоммерческого сектора Северодвинска»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</si>
  <si>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</si>
  <si>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</si>
  <si>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2"/>
        <color indexed="8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</si>
  <si>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 xml:space="preserve">Задача 1 </t>
    </r>
    <r>
      <rPr>
        <sz val="12"/>
        <color indexed="8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</si>
  <si>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</si>
  <si>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</si>
  <si>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</si>
  <si>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</si>
  <si>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</si>
  <si>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Задача 3  </t>
    </r>
    <r>
      <rPr>
        <sz val="12"/>
        <color indexed="8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</si>
  <si>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</si>
  <si>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</si>
  <si>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</si>
  <si>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</si>
  <si>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</si>
  <si>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>Показатель 1</t>
    </r>
    <r>
      <rPr>
        <sz val="12"/>
        <color indexed="8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</si>
  <si>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</si>
  <si>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</si>
  <si>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t>Источники финансирования</t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</si>
  <si>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</si>
  <si>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</si>
  <si>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объедениях в средствах массовой информации»</t>
    </r>
  </si>
  <si>
    <r>
      <t xml:space="preserve">Показатель 1 </t>
    </r>
    <r>
      <rPr>
        <sz val="12"/>
        <color indexed="8"/>
        <rFont val="Times New Roman"/>
        <family val="1"/>
      </rPr>
      <t>Количество заседаний</t>
    </r>
  </si>
  <si>
    <t>областной бюджет</t>
  </si>
  <si>
    <t>местный бюджет</t>
  </si>
  <si>
    <t>единиц        не менее</t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</si>
  <si>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мероприятии»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</si>
  <si>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организаций, вошедших в организационный комитет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</si>
  <si>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участников мероприятий»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</si>
  <si>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семинаров и круглых столов»</t>
    </r>
  </si>
  <si>
    <t>единиц         не менее</t>
  </si>
  <si>
    <t>единиц       не менее</t>
  </si>
  <si>
    <r>
      <t>Показатель 1</t>
    </r>
    <r>
      <rPr>
        <sz val="12"/>
        <color indexed="8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проведении мониторинга»</t>
    </r>
  </si>
  <si>
    <t>Аналитический код</t>
  </si>
  <si>
    <t>Н</t>
  </si>
  <si>
    <t>2021</t>
  </si>
  <si>
    <t>Характеристика муниципальной программы "Содействие развитию институтов гражданского общества и поддержка социально ориентированных некоммерческих организаций в муниципальном образовании "Северодвинск" на  2016-2021 годы"</t>
  </si>
  <si>
    <r>
      <t xml:space="preserve">Показатель 3 </t>
    </r>
    <r>
      <rPr>
        <sz val="12"/>
        <color indexed="8"/>
        <rFont val="Times New Roman"/>
        <family val="1"/>
      </rPr>
      <t>«Количество СОНКО, принявших участие в мероприятиях»</t>
    </r>
  </si>
  <si>
    <t>58-53-84</t>
  </si>
  <si>
    <r>
      <t xml:space="preserve">Подпрограмма  1 </t>
    </r>
    <r>
      <rPr>
        <sz val="12"/>
        <color indexed="8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</si>
  <si>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>Мероприятие 1.01 «</t>
    </r>
    <r>
      <rPr>
        <sz val="12"/>
        <rFont val="Times New Roman"/>
        <family val="1"/>
      </rPr>
      <t>Организация и проведение мероприятий, направленных на объединение общественных организаций и позиционирование собственной деятельности»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</si>
  <si>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мероприятий»</t>
    </r>
  </si>
  <si>
    <r>
      <t xml:space="preserve">Административное мероприятие 1.02  </t>
    </r>
    <r>
      <rPr>
        <sz val="12"/>
        <color indexed="8"/>
        <rFont val="Times New Roman"/>
        <family val="1"/>
      </rPr>
      <t>«Создание организационного комитета по проведению Ярмарки гражданских инициатив и Форума гражданских инициатив»</t>
    </r>
  </si>
  <si>
    <r>
      <t>Мероприятие 1.03</t>
    </r>
    <r>
      <rPr>
        <sz val="12"/>
        <color indexed="8"/>
        <rFont val="Times New Roman"/>
        <family val="1"/>
      </rPr>
      <t xml:space="preserve"> Проведение мероприятий, направленных на консолидацию усилий отдельных сегментов некоммерческого сектора и органов власти</t>
    </r>
  </si>
  <si>
    <r>
      <t>Административное мероприятие 1.07 «</t>
    </r>
    <r>
      <rPr>
        <sz val="12"/>
        <color indexed="8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</si>
  <si>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r>
      <t>Мероприятие 2.02</t>
    </r>
    <r>
      <rPr>
        <sz val="12"/>
        <color indexed="8"/>
        <rFont val="Times New Roman"/>
        <family val="1"/>
      </rPr>
      <t xml:space="preserve"> «Организация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</si>
  <si>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</si>
  <si>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>Мероприятие 2.0</t>
    </r>
    <r>
      <rPr>
        <sz val="12"/>
        <color indexed="8"/>
        <rFont val="Times New Roman"/>
        <family val="1"/>
      </rPr>
      <t>1 «Организация и проведение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</si>
  <si>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</si>
  <si>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>Мероприятие 3.01</t>
    </r>
    <r>
      <rPr>
        <sz val="12"/>
        <color indexed="8"/>
        <rFont val="Times New Roman"/>
        <family val="1"/>
      </rPr>
      <t xml:space="preserve"> «Организация и проведение  «Школы лидеров некоммерческих организаций» 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</si>
  <si>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</si>
  <si>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</si>
  <si>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3.02 </t>
    </r>
    <r>
      <rPr>
        <sz val="12"/>
        <color indexed="8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</si>
  <si>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>Мероприятие 3.03.</t>
    </r>
    <r>
      <rPr>
        <sz val="12"/>
        <color indexed="8"/>
        <rFont val="Times New Roman"/>
        <family val="1"/>
      </rPr>
      <t xml:space="preserve"> «Проведение мониторинга деятельности социально ориентированных некоммерческих организаций по результативности реализации мероприятий программы»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</si>
  <si>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 социально ориентированных некоммерческих организаций, принявших участие в проведении мониторинга»</t>
    </r>
  </si>
  <si>
    <r>
      <t>Показатель 1 «</t>
    </r>
    <r>
      <rPr>
        <sz val="12"/>
        <color indexed="8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</si>
  <si>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видеосюжетов в течение года, посвященных деятельности СОНКО в городе Северодвинске»</t>
    </r>
  </si>
  <si>
    <r>
      <t>Мероприятие 1.01</t>
    </r>
    <r>
      <rPr>
        <sz val="12"/>
        <color indexed="8"/>
        <rFont val="Times New Roman"/>
        <family val="1"/>
      </rPr>
      <t xml:space="preserve"> «Организация и проведение конкурса среди городских средств массовой информации "Социальный портрет" на лучшее освещение деятельности социально ориентированных некоммерческих организаций или общественного объединения»</t>
    </r>
  </si>
  <si>
    <r>
      <t xml:space="preserve">Административное мероприятие 1.02 </t>
    </r>
    <r>
      <rPr>
        <sz val="12"/>
        <color indexed="8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</si>
  <si>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>Показатель 1</t>
    </r>
    <r>
      <rPr>
        <sz val="12"/>
        <color indexed="8"/>
        <rFont val="Times New Roman"/>
        <family val="1"/>
      </rPr>
      <t xml:space="preserve">  «Количество СОНКО, имеющих собственные информационные источники (сайт, странички в интернете, газета, буклет)»</t>
    </r>
  </si>
  <si>
    <r>
      <t>Мероприятие 2.01</t>
    </r>
    <r>
      <rPr>
        <sz val="12"/>
        <color indexed="8"/>
        <rFont val="Times New Roman"/>
        <family val="1"/>
      </rPr>
      <t xml:space="preserve"> «Организация изготовления информационных материалов о деятельности социально ориентированных некоммерческих организаций»</t>
    </r>
  </si>
  <si>
    <r>
      <t xml:space="preserve"> </t>
    </r>
    <r>
      <rPr>
        <b/>
        <sz val="12"/>
        <color indexed="8"/>
        <rFont val="Times New Roman"/>
        <family val="1"/>
      </rPr>
      <t>Мероприятие 2.02</t>
    </r>
    <r>
      <rPr>
        <sz val="12"/>
        <color indexed="8"/>
        <rFont val="Times New Roman"/>
        <family val="1"/>
      </rPr>
      <t xml:space="preserve"> «Организация изготовления информационных баннеров о деятельности социально ориентированных некоммерческих организаций города»</t>
    </r>
  </si>
  <si>
    <r>
      <t>Мероприятие 2.03</t>
    </r>
    <r>
      <rPr>
        <sz val="12"/>
        <color indexed="8"/>
        <rFont val="Times New Roman"/>
        <family val="1"/>
      </rPr>
      <t xml:space="preserve"> «Разработка сайта «Социальный Северодвинск» и его сопровождение»</t>
    </r>
  </si>
  <si>
    <r>
      <t>Административное мероприятие  2.05</t>
    </r>
    <r>
      <rPr>
        <sz val="12"/>
        <color indexed="8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</si>
  <si>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 с привлечением СОНКО, объединяющих людей с ограниченными возможностями здоровья»</t>
    </r>
  </si>
  <si>
    <t>единиц не менее</t>
  </si>
  <si>
    <t>2016</t>
  </si>
  <si>
    <r>
      <t>Мероприятие 1.04</t>
    </r>
    <r>
      <rPr>
        <sz val="12"/>
        <color indexed="8"/>
        <rFont val="Times New Roman"/>
        <family val="1"/>
      </rPr>
      <t xml:space="preserve"> Проведение конкурса целевых социальных проектов «Общественная инициатива» среди социально ориентированных некоммерче</t>
    </r>
    <r>
      <rPr>
        <sz val="12"/>
        <color indexed="8"/>
        <rFont val="Times New Roman"/>
        <family val="1"/>
      </rPr>
      <t>ских организаций на предоставление субсидии</t>
    </r>
  </si>
  <si>
    <r>
      <t>Мероприятие 1.05</t>
    </r>
    <r>
      <rPr>
        <sz val="12"/>
        <color indexed="8"/>
        <rFont val="Times New Roman"/>
        <family val="1"/>
      </rPr>
      <t xml:space="preserve">  Проведение конкурса  «Точка отсчета» на получение субсидии социально ориентированными</t>
    </r>
    <r>
      <rPr>
        <sz val="12"/>
        <color indexed="8"/>
        <rFont val="Times New Roman"/>
        <family val="1"/>
      </rPr>
      <t xml:space="preserve"> некоммерческими организациями</t>
    </r>
  </si>
  <si>
    <r>
      <t xml:space="preserve">Административное мероприятие  1.06 </t>
    </r>
    <r>
      <rPr>
        <sz val="12"/>
        <color indexed="8"/>
        <rFont val="Times New Roman"/>
        <family val="1"/>
      </rPr>
      <t>«Заключение договоров с социально ориентированными некоммерческими организациями</t>
    </r>
    <r>
      <rPr>
        <sz val="12"/>
        <color indexed="8"/>
        <rFont val="Times New Roman"/>
        <family val="1"/>
      </rPr>
      <t xml:space="preserve"> на предоставление субсидии по результатам конкурсного отбора»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</si>
  <si>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договоров, заключенных с социально ориентированными некоммерческими организациями</t>
    </r>
    <r>
      <rPr>
        <sz val="12"/>
        <color indexed="8"/>
        <rFont val="Times New Roman"/>
        <family val="1"/>
      </rPr>
      <t>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</si>
  <si>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</t>
    </r>
    <r>
      <rPr>
        <sz val="12"/>
        <color indexed="8"/>
        <rFont val="Times New Roman"/>
        <family val="1"/>
      </rPr>
      <t>ями здоровья  «Под парусами надежды!» в рамках организации и проведения Фестиваля»</t>
    </r>
  </si>
  <si>
    <r>
      <t>Задача 1</t>
    </r>
    <r>
      <rPr>
        <sz val="12"/>
        <color indexed="8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 в</t>
    </r>
    <r>
      <rPr>
        <sz val="12"/>
        <color indexed="8"/>
        <rFont val="Times New Roman"/>
        <family val="1"/>
      </rPr>
      <t xml:space="preserve"> информационном пространстве города и области»</t>
    </r>
  </si>
  <si>
    <r>
      <t>Задача 2</t>
    </r>
    <r>
      <rPr>
        <sz val="12"/>
        <color indexed="8"/>
        <rFont val="Times New Roman"/>
        <family val="1"/>
      </rPr>
      <t xml:space="preserve"> Популяризация деятельности социально ориентированных некоммер</t>
    </r>
    <r>
      <rPr>
        <sz val="12"/>
        <color indexed="8"/>
        <rFont val="Times New Roman"/>
        <family val="1"/>
      </rPr>
      <t>ческих организаций и общественных объединений граждан</t>
    </r>
  </si>
  <si>
    <r>
      <t xml:space="preserve">Показатель 3 </t>
    </r>
    <r>
      <rPr>
        <sz val="12"/>
        <rFont val="Times New Roman"/>
        <family val="1"/>
      </rPr>
      <t>«Количество мероприятий»</t>
    </r>
  </si>
  <si>
    <t>2020</t>
  </si>
  <si>
    <t xml:space="preserve"> </t>
  </si>
  <si>
    <r>
      <t xml:space="preserve">Показатель 1 </t>
    </r>
    <r>
      <rPr>
        <sz val="12"/>
        <color indexed="8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</si>
  <si>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надежды!»</t>
    </r>
  </si>
  <si>
    <r>
      <t>Административное мероприятие 2.04</t>
    </r>
    <r>
      <rPr>
        <sz val="12"/>
        <color indexed="8"/>
        <rFont val="Times New Roman"/>
        <family val="1"/>
      </rPr>
      <t xml:space="preserve"> «Участие представителей социально ориентированных некоммерческих организаций Северодвинска в мероприятиях областного масштаба»</t>
    </r>
  </si>
  <si>
    <r>
      <t xml:space="preserve">Показатель 2  </t>
    </r>
    <r>
      <rPr>
        <sz val="12"/>
        <color indexed="8"/>
        <rFont val="Times New Roman"/>
        <family val="1"/>
      </rPr>
      <t>«Количество информационных материалов,  самостоятельно подготовленных и предоставленных СОНКО в средствах массовой информации»</t>
    </r>
  </si>
  <si>
    <r>
      <t>Показатель 4</t>
    </r>
    <r>
      <rPr>
        <sz val="12"/>
        <color indexed="8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организациями города»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</si>
  <si>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получившим поддержку»</t>
    </r>
  </si>
  <si>
    <r>
      <t xml:space="preserve">Задача 2. </t>
    </r>
    <r>
      <rPr>
        <sz val="12"/>
        <color indexed="8"/>
        <rFont val="Times New Roman"/>
        <family val="1"/>
      </rPr>
      <t>«Повышение уровня взаимодействия социально ориентированных некоммерческих организаций, объединяющих людей с ограниченными возможностями здоровья, и Администрации Северодвинска»</t>
    </r>
  </si>
  <si>
    <r>
      <t xml:space="preserve">Административное мероприятие 2.03  </t>
    </r>
    <r>
      <rPr>
        <sz val="12"/>
        <rFont val="Times New Roman"/>
        <family val="1"/>
      </rPr>
      <t>«Создание организационного комитета по проведению Фестиваля творчества людей с ограниченными возможностями здоровья  «Под парусами надежды!»</t>
    </r>
  </si>
  <si>
    <r>
      <t>Показатель 3</t>
    </r>
    <r>
      <rPr>
        <sz val="12"/>
        <rFont val="Times New Roman"/>
        <family val="1"/>
      </rPr>
      <t xml:space="preserve"> «Количество семинаров-треннингов»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</si>
  <si>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</si>
  <si>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проектов, предоставленных на конкурс»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</si>
  <si>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проектов, получивших поддержку на конкурсе»</t>
    </r>
  </si>
  <si>
    <t>Мероприятие 1.08 «Проведение конкурса целевых социальных проектов «Гражданское содействие» среди социально ориентированных некоммерческих организаций на предоставление субсидии»</t>
  </si>
  <si>
    <t>Михайленко Елена Валерьевна</t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</si>
  <si>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«Северодвинск" на 2016-2021 годы»</t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</si>
  <si>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 с ограниченными возможностями здоровья, участвующих в  комплексе мероприятий, посвященных Декаде инвалидов»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</si>
  <si>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социально ориентированных некоммерческих организаций, посетивших информационно-обучающие семинары»</t>
    </r>
  </si>
  <si>
    <r>
      <t xml:space="preserve"> Мероприятие 1.03 «</t>
    </r>
    <r>
      <rPr>
        <sz val="12"/>
        <color indexed="8"/>
        <rFont val="Times New Roman"/>
        <family val="1"/>
      </rPr>
      <t>Организация и проведение семинаров-тренингов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информации»</t>
    </r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</si>
  <si>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программе"Содействие развитию                                                                                                                               институтов гражданского общества                                                                                                и поддержка социально ориентированных некоммерческих организаций                                                                       в муниципальном образовании "Северодвинск" на 2016-2021 годы",                                                                                                                 утвержденной постановлением                                                                                                                                              Администрации Северодвинска                                                                                                                                              от. 10.02.2016  № 36-па  (в ред от  07.04.2017 № 95-па)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</si>
</sst>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9"/>
      <name val="Times New Roman"/>
      <family val="1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wrapText="1"/>
    </xf>
    <xf numFmtId="17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164" fontId="7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2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44" fontId="12" fillId="0" borderId="0" xfId="43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4" fontId="6" fillId="0" borderId="13" xfId="43" applyFont="1" applyFill="1" applyBorder="1" applyAlignment="1">
      <alignment horizontal="center" vertical="center" wrapText="1"/>
    </xf>
    <xf numFmtId="44" fontId="10" fillId="0" borderId="15" xfId="43" applyFont="1" applyFill="1" applyBorder="1" applyAlignment="1">
      <alignment horizontal="center" vertical="center" wrapText="1"/>
    </xf>
    <xf numFmtId="44" fontId="10" fillId="0" borderId="16" xfId="43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zoomScaleSheetLayoutView="85" zoomScalePageLayoutView="0" workbookViewId="0" topLeftCell="A1">
      <selection activeCell="J1" sqref="J1:Q8"/>
    </sheetView>
  </sheetViews>
  <sheetFormatPr defaultColWidth="9.140625" defaultRowHeight="15"/>
  <cols>
    <col min="1" max="7" width="4.140625" style="47" customWidth="1"/>
    <col min="8" max="8" width="69.57421875" style="47" customWidth="1"/>
    <col min="9" max="9" width="13.7109375" style="50" customWidth="1"/>
    <col min="10" max="15" width="7.8515625" style="47" bestFit="1" customWidth="1"/>
    <col min="16" max="16" width="10.8515625" style="51" customWidth="1"/>
    <col min="17" max="17" width="15.57421875" style="51" customWidth="1"/>
    <col min="18" max="16384" width="9.140625" style="47" customWidth="1"/>
  </cols>
  <sheetData>
    <row r="1" spans="10:17" ht="15.75" customHeight="1">
      <c r="J1" s="123" t="s">
        <v>182</v>
      </c>
      <c r="K1" s="123"/>
      <c r="L1" s="123"/>
      <c r="M1" s="123"/>
      <c r="N1" s="123"/>
      <c r="O1" s="123"/>
      <c r="P1" s="123"/>
      <c r="Q1" s="123"/>
    </row>
    <row r="2" spans="1:17" ht="23.25">
      <c r="A2" s="59"/>
      <c r="J2" s="123"/>
      <c r="K2" s="123"/>
      <c r="L2" s="123"/>
      <c r="M2" s="123"/>
      <c r="N2" s="123"/>
      <c r="O2" s="123"/>
      <c r="P2" s="123"/>
      <c r="Q2" s="123"/>
    </row>
    <row r="3" spans="10:17" ht="15.75">
      <c r="J3" s="123"/>
      <c r="K3" s="123"/>
      <c r="L3" s="123"/>
      <c r="M3" s="123"/>
      <c r="N3" s="123"/>
      <c r="O3" s="123"/>
      <c r="P3" s="123"/>
      <c r="Q3" s="123"/>
    </row>
    <row r="4" spans="10:17" ht="15.75">
      <c r="J4" s="123"/>
      <c r="K4" s="123"/>
      <c r="L4" s="123"/>
      <c r="M4" s="123"/>
      <c r="N4" s="123"/>
      <c r="O4" s="123"/>
      <c r="P4" s="123"/>
      <c r="Q4" s="123"/>
    </row>
    <row r="5" spans="10:17" ht="15.75">
      <c r="J5" s="123"/>
      <c r="K5" s="123"/>
      <c r="L5" s="123"/>
      <c r="M5" s="123"/>
      <c r="N5" s="123"/>
      <c r="O5" s="123"/>
      <c r="P5" s="123"/>
      <c r="Q5" s="123"/>
    </row>
    <row r="6" spans="10:17" ht="15.75">
      <c r="J6" s="123"/>
      <c r="K6" s="123"/>
      <c r="L6" s="123"/>
      <c r="M6" s="123"/>
      <c r="N6" s="123"/>
      <c r="O6" s="123"/>
      <c r="P6" s="123"/>
      <c r="Q6" s="123"/>
    </row>
    <row r="7" spans="10:17" ht="50.25" customHeight="1">
      <c r="J7" s="123"/>
      <c r="K7" s="123"/>
      <c r="L7" s="123"/>
      <c r="M7" s="123"/>
      <c r="N7" s="123"/>
      <c r="O7" s="123"/>
      <c r="P7" s="123"/>
      <c r="Q7" s="123"/>
    </row>
    <row r="8" spans="10:17" ht="15.75" hidden="1">
      <c r="J8" s="123"/>
      <c r="K8" s="123"/>
      <c r="L8" s="123"/>
      <c r="M8" s="123"/>
      <c r="N8" s="123"/>
      <c r="O8" s="123"/>
      <c r="P8" s="123"/>
      <c r="Q8" s="123"/>
    </row>
    <row r="9" spans="10:15" ht="15.75">
      <c r="J9" s="47" t="s">
        <v>163</v>
      </c>
      <c r="L9" s="51"/>
      <c r="M9" s="51"/>
      <c r="N9" s="51"/>
      <c r="O9" s="51"/>
    </row>
    <row r="10" spans="1:17" ht="39" customHeight="1">
      <c r="A10" s="135" t="s">
        <v>123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ht="15.75"/>
    <row r="12" ht="15.75"/>
    <row r="13" ht="15.75">
      <c r="A13" s="47" t="s">
        <v>85</v>
      </c>
    </row>
    <row r="14" ht="15.75"/>
    <row r="15" spans="1:17" s="44" customFormat="1" ht="62.25" customHeight="1">
      <c r="A15" s="124" t="s">
        <v>120</v>
      </c>
      <c r="B15" s="125"/>
      <c r="C15" s="125"/>
      <c r="D15" s="125"/>
      <c r="E15" s="125"/>
      <c r="F15" s="126"/>
      <c r="G15" s="144" t="s">
        <v>105</v>
      </c>
      <c r="H15" s="127" t="s">
        <v>6</v>
      </c>
      <c r="I15" s="130" t="s">
        <v>7</v>
      </c>
      <c r="J15" s="141" t="s">
        <v>8</v>
      </c>
      <c r="K15" s="142"/>
      <c r="L15" s="142"/>
      <c r="M15" s="142"/>
      <c r="N15" s="142"/>
      <c r="O15" s="143"/>
      <c r="P15" s="136" t="s">
        <v>9</v>
      </c>
      <c r="Q15" s="136"/>
    </row>
    <row r="16" spans="1:17" s="44" customFormat="1" ht="24" customHeight="1">
      <c r="A16" s="131" t="s">
        <v>15</v>
      </c>
      <c r="B16" s="133" t="s">
        <v>17</v>
      </c>
      <c r="C16" s="131" t="s">
        <v>16</v>
      </c>
      <c r="D16" s="147" t="s">
        <v>18</v>
      </c>
      <c r="E16" s="147" t="s">
        <v>19</v>
      </c>
      <c r="F16" s="149"/>
      <c r="G16" s="145"/>
      <c r="H16" s="128"/>
      <c r="I16" s="130"/>
      <c r="J16" s="139">
        <v>2016</v>
      </c>
      <c r="K16" s="139">
        <v>2017</v>
      </c>
      <c r="L16" s="139">
        <v>2018</v>
      </c>
      <c r="M16" s="139">
        <v>2019</v>
      </c>
      <c r="N16" s="139">
        <v>2020</v>
      </c>
      <c r="O16" s="139">
        <v>2021</v>
      </c>
      <c r="P16" s="137" t="s">
        <v>10</v>
      </c>
      <c r="Q16" s="137" t="s">
        <v>11</v>
      </c>
    </row>
    <row r="17" spans="1:17" s="44" customFormat="1" ht="108" customHeight="1">
      <c r="A17" s="132"/>
      <c r="B17" s="134"/>
      <c r="C17" s="132"/>
      <c r="D17" s="148"/>
      <c r="E17" s="148"/>
      <c r="F17" s="150"/>
      <c r="G17" s="146"/>
      <c r="H17" s="129"/>
      <c r="I17" s="130"/>
      <c r="J17" s="140"/>
      <c r="K17" s="140"/>
      <c r="L17" s="140"/>
      <c r="M17" s="140"/>
      <c r="N17" s="140"/>
      <c r="O17" s="140"/>
      <c r="P17" s="138"/>
      <c r="Q17" s="138"/>
    </row>
    <row r="18" spans="1:17" s="44" customFormat="1" ht="15.75">
      <c r="A18" s="73">
        <v>1</v>
      </c>
      <c r="B18" s="73">
        <v>2</v>
      </c>
      <c r="C18" s="73">
        <v>3</v>
      </c>
      <c r="D18" s="73">
        <v>4</v>
      </c>
      <c r="E18" s="73">
        <v>5</v>
      </c>
      <c r="F18" s="73">
        <v>6</v>
      </c>
      <c r="G18" s="73">
        <v>7</v>
      </c>
      <c r="H18" s="73">
        <v>8</v>
      </c>
      <c r="I18" s="79">
        <v>9</v>
      </c>
      <c r="J18" s="73">
        <v>10</v>
      </c>
      <c r="K18" s="73">
        <v>11</v>
      </c>
      <c r="L18" s="73">
        <v>12</v>
      </c>
      <c r="M18" s="73">
        <v>13</v>
      </c>
      <c r="N18" s="73">
        <v>14</v>
      </c>
      <c r="O18" s="73">
        <v>15</v>
      </c>
      <c r="P18" s="72">
        <v>16</v>
      </c>
      <c r="Q18" s="72">
        <v>17</v>
      </c>
    </row>
    <row r="19" spans="1:18" ht="71.25" customHeight="1">
      <c r="A19" s="43" t="s">
        <v>121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5"/>
      <c r="H19" s="58" t="s">
        <v>178</v>
      </c>
      <c r="I19" s="41" t="s">
        <v>13</v>
      </c>
      <c r="J19" s="55">
        <f aca="true" t="shared" si="0" ref="J19:O19">J22</f>
        <v>1710.6</v>
      </c>
      <c r="K19" s="108">
        <f t="shared" si="0"/>
        <v>2225</v>
      </c>
      <c r="L19" s="55">
        <f t="shared" si="0"/>
        <v>2112</v>
      </c>
      <c r="M19" s="55">
        <f t="shared" si="0"/>
        <v>2020</v>
      </c>
      <c r="N19" s="55">
        <f t="shared" si="0"/>
        <v>2300</v>
      </c>
      <c r="O19" s="55">
        <f t="shared" si="0"/>
        <v>2185</v>
      </c>
      <c r="P19" s="55">
        <f>J19+K19+L19+M19+N19+O19</f>
        <v>12552.6</v>
      </c>
      <c r="Q19" s="46">
        <v>2021</v>
      </c>
      <c r="R19" s="38"/>
    </row>
    <row r="20" spans="1:18" ht="15.75">
      <c r="A20" s="43" t="s">
        <v>121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0">
        <v>2</v>
      </c>
      <c r="H20" s="61" t="s">
        <v>110</v>
      </c>
      <c r="I20" s="42" t="s">
        <v>13</v>
      </c>
      <c r="J20" s="63">
        <v>310.6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53">
        <f>J20+K20+L20+M20+N20+O20</f>
        <v>310.6</v>
      </c>
      <c r="Q20" s="46"/>
      <c r="R20" s="38"/>
    </row>
    <row r="21" spans="1:18" ht="15.75">
      <c r="A21" s="43" t="s">
        <v>121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5">
        <v>3</v>
      </c>
      <c r="H21" s="62" t="s">
        <v>111</v>
      </c>
      <c r="I21" s="42" t="s">
        <v>13</v>
      </c>
      <c r="J21" s="63">
        <v>1400</v>
      </c>
      <c r="K21" s="63">
        <f>K19</f>
        <v>2225</v>
      </c>
      <c r="L21" s="63">
        <v>2112</v>
      </c>
      <c r="M21" s="63">
        <f>M22</f>
        <v>2020</v>
      </c>
      <c r="N21" s="63">
        <f>N22</f>
        <v>2300</v>
      </c>
      <c r="O21" s="63">
        <f>O22</f>
        <v>2185</v>
      </c>
      <c r="P21" s="53">
        <f>O21+N21+M21+L21+K21+J21</f>
        <v>12242</v>
      </c>
      <c r="Q21" s="46">
        <v>2021</v>
      </c>
      <c r="R21" s="38"/>
    </row>
    <row r="22" spans="1:19" s="86" customFormat="1" ht="31.5">
      <c r="A22" s="80" t="s">
        <v>121</v>
      </c>
      <c r="B22" s="80">
        <v>1</v>
      </c>
      <c r="C22" s="80">
        <v>0</v>
      </c>
      <c r="D22" s="80">
        <v>0</v>
      </c>
      <c r="E22" s="80">
        <v>0</v>
      </c>
      <c r="F22" s="80">
        <v>0</v>
      </c>
      <c r="G22" s="81"/>
      <c r="H22" s="68" t="s">
        <v>83</v>
      </c>
      <c r="I22" s="82" t="s">
        <v>13</v>
      </c>
      <c r="J22" s="83">
        <f aca="true" t="shared" si="1" ref="J22:P22">J27+J89</f>
        <v>1710.6</v>
      </c>
      <c r="K22" s="83">
        <f t="shared" si="1"/>
        <v>2225</v>
      </c>
      <c r="L22" s="83">
        <f t="shared" si="1"/>
        <v>2112</v>
      </c>
      <c r="M22" s="83">
        <f t="shared" si="1"/>
        <v>2020</v>
      </c>
      <c r="N22" s="83">
        <f t="shared" si="1"/>
        <v>2300</v>
      </c>
      <c r="O22" s="83">
        <f t="shared" si="1"/>
        <v>2185</v>
      </c>
      <c r="P22" s="83">
        <f t="shared" si="1"/>
        <v>12552.6</v>
      </c>
      <c r="Q22" s="110">
        <v>2021</v>
      </c>
      <c r="R22" s="84"/>
      <c r="S22" s="85"/>
    </row>
    <row r="23" spans="1:19" ht="54.75" customHeight="1">
      <c r="A23" s="43" t="s">
        <v>121</v>
      </c>
      <c r="B23" s="43">
        <v>1</v>
      </c>
      <c r="C23" s="43">
        <v>0</v>
      </c>
      <c r="D23" s="43">
        <v>0</v>
      </c>
      <c r="E23" s="43">
        <v>0</v>
      </c>
      <c r="F23" s="43">
        <v>0</v>
      </c>
      <c r="G23" s="40"/>
      <c r="H23" s="58" t="s">
        <v>87</v>
      </c>
      <c r="I23" s="42" t="s">
        <v>12</v>
      </c>
      <c r="J23" s="46">
        <v>25</v>
      </c>
      <c r="K23" s="46">
        <v>30</v>
      </c>
      <c r="L23" s="46">
        <v>30</v>
      </c>
      <c r="M23" s="54">
        <v>32</v>
      </c>
      <c r="N23" s="54">
        <v>32</v>
      </c>
      <c r="O23" s="54">
        <v>35</v>
      </c>
      <c r="P23" s="46">
        <f>J23+K23+L23+M23+N23+O23</f>
        <v>184</v>
      </c>
      <c r="Q23" s="46">
        <v>2021</v>
      </c>
      <c r="R23" s="39"/>
      <c r="S23" s="48"/>
    </row>
    <row r="24" spans="1:19" ht="52.5" customHeight="1">
      <c r="A24" s="43" t="s">
        <v>121</v>
      </c>
      <c r="B24" s="43">
        <v>1</v>
      </c>
      <c r="C24" s="43">
        <v>0</v>
      </c>
      <c r="D24" s="43">
        <v>0</v>
      </c>
      <c r="E24" s="43">
        <v>0</v>
      </c>
      <c r="F24" s="43">
        <v>0</v>
      </c>
      <c r="G24" s="40"/>
      <c r="H24" s="58" t="s">
        <v>88</v>
      </c>
      <c r="I24" s="42" t="s">
        <v>12</v>
      </c>
      <c r="J24" s="111">
        <v>201</v>
      </c>
      <c r="K24" s="111">
        <v>203</v>
      </c>
      <c r="L24" s="111">
        <v>205</v>
      </c>
      <c r="M24" s="112">
        <v>207</v>
      </c>
      <c r="N24" s="112">
        <v>209</v>
      </c>
      <c r="O24" s="112">
        <v>211</v>
      </c>
      <c r="P24" s="111">
        <f>O24</f>
        <v>211</v>
      </c>
      <c r="Q24" s="46">
        <v>2021</v>
      </c>
      <c r="R24" s="74"/>
      <c r="S24" s="48"/>
    </row>
    <row r="25" spans="1:18" ht="61.5" customHeight="1">
      <c r="A25" s="43" t="s">
        <v>121</v>
      </c>
      <c r="B25" s="43">
        <v>1</v>
      </c>
      <c r="C25" s="43">
        <v>0</v>
      </c>
      <c r="D25" s="43">
        <v>0</v>
      </c>
      <c r="E25" s="43">
        <v>0</v>
      </c>
      <c r="F25" s="43">
        <v>0</v>
      </c>
      <c r="G25" s="57"/>
      <c r="H25" s="68" t="s">
        <v>89</v>
      </c>
      <c r="I25" s="42" t="s">
        <v>21</v>
      </c>
      <c r="J25" s="52">
        <v>55</v>
      </c>
      <c r="K25" s="52">
        <v>65</v>
      </c>
      <c r="L25" s="52">
        <v>65</v>
      </c>
      <c r="M25" s="56">
        <v>65</v>
      </c>
      <c r="N25" s="56">
        <v>70</v>
      </c>
      <c r="O25" s="56">
        <v>70</v>
      </c>
      <c r="P25" s="52">
        <v>70</v>
      </c>
      <c r="Q25" s="78" t="s">
        <v>162</v>
      </c>
      <c r="R25" s="74"/>
    </row>
    <row r="26" spans="1:18" ht="60" customHeight="1">
      <c r="A26" s="43" t="s">
        <v>121</v>
      </c>
      <c r="B26" s="43">
        <v>1</v>
      </c>
      <c r="C26" s="43">
        <v>0</v>
      </c>
      <c r="D26" s="43">
        <v>0</v>
      </c>
      <c r="E26" s="43">
        <v>0</v>
      </c>
      <c r="F26" s="43">
        <v>0</v>
      </c>
      <c r="G26" s="40"/>
      <c r="H26" s="58" t="s">
        <v>168</v>
      </c>
      <c r="I26" s="42" t="s">
        <v>12</v>
      </c>
      <c r="J26" s="52">
        <v>50</v>
      </c>
      <c r="K26" s="52">
        <v>55</v>
      </c>
      <c r="L26" s="52">
        <v>55</v>
      </c>
      <c r="M26" s="56">
        <v>60</v>
      </c>
      <c r="N26" s="56">
        <v>60</v>
      </c>
      <c r="O26" s="56">
        <v>65</v>
      </c>
      <c r="P26" s="52">
        <f>J26+K26+L26+M26+N26+O26</f>
        <v>345</v>
      </c>
      <c r="Q26" s="46">
        <v>2021</v>
      </c>
      <c r="R26" s="38"/>
    </row>
    <row r="27" spans="1:18" s="121" customFormat="1" ht="57" customHeight="1">
      <c r="A27" s="114" t="s">
        <v>121</v>
      </c>
      <c r="B27" s="114">
        <v>1</v>
      </c>
      <c r="C27" s="114">
        <v>1</v>
      </c>
      <c r="D27" s="114">
        <v>0</v>
      </c>
      <c r="E27" s="114">
        <v>0</v>
      </c>
      <c r="F27" s="114">
        <v>0</v>
      </c>
      <c r="G27" s="115"/>
      <c r="H27" s="116" t="s">
        <v>126</v>
      </c>
      <c r="I27" s="117" t="s">
        <v>13</v>
      </c>
      <c r="J27" s="118">
        <f aca="true" t="shared" si="2" ref="J27:P27">J30+J64+J77</f>
        <v>1605.6</v>
      </c>
      <c r="K27" s="118">
        <f t="shared" si="2"/>
        <v>2070</v>
      </c>
      <c r="L27" s="118">
        <f t="shared" si="2"/>
        <v>1912</v>
      </c>
      <c r="M27" s="118">
        <f t="shared" si="2"/>
        <v>1855</v>
      </c>
      <c r="N27" s="118">
        <f t="shared" si="2"/>
        <v>2045</v>
      </c>
      <c r="O27" s="118">
        <f t="shared" si="2"/>
        <v>1985</v>
      </c>
      <c r="P27" s="118">
        <f t="shared" si="2"/>
        <v>11472.6</v>
      </c>
      <c r="Q27" s="119">
        <v>2021</v>
      </c>
      <c r="R27" s="120"/>
    </row>
    <row r="28" spans="1:18" ht="21.75" customHeight="1">
      <c r="A28" s="43" t="s">
        <v>121</v>
      </c>
      <c r="B28" s="43">
        <v>1</v>
      </c>
      <c r="C28" s="43">
        <v>1</v>
      </c>
      <c r="D28" s="43">
        <v>0</v>
      </c>
      <c r="E28" s="43">
        <v>0</v>
      </c>
      <c r="F28" s="43">
        <v>0</v>
      </c>
      <c r="G28" s="40">
        <v>2</v>
      </c>
      <c r="H28" s="61" t="s">
        <v>110</v>
      </c>
      <c r="I28" s="42" t="s">
        <v>13</v>
      </c>
      <c r="J28" s="53">
        <v>310.6</v>
      </c>
      <c r="K28" s="53">
        <v>0</v>
      </c>
      <c r="L28" s="53">
        <v>0</v>
      </c>
      <c r="M28" s="65">
        <v>0</v>
      </c>
      <c r="N28" s="65">
        <v>0</v>
      </c>
      <c r="O28" s="65">
        <v>0</v>
      </c>
      <c r="P28" s="53">
        <f>J28+K28+L28+M28+N28+O28</f>
        <v>310.6</v>
      </c>
      <c r="Q28" s="46"/>
      <c r="R28" s="38"/>
    </row>
    <row r="29" spans="1:18" ht="18.75" customHeight="1">
      <c r="A29" s="43" t="s">
        <v>121</v>
      </c>
      <c r="B29" s="43">
        <v>1</v>
      </c>
      <c r="C29" s="43">
        <v>1</v>
      </c>
      <c r="D29" s="43">
        <v>0</v>
      </c>
      <c r="E29" s="43">
        <v>0</v>
      </c>
      <c r="F29" s="43">
        <v>0</v>
      </c>
      <c r="G29" s="40">
        <v>3</v>
      </c>
      <c r="H29" s="61" t="s">
        <v>111</v>
      </c>
      <c r="I29" s="42" t="s">
        <v>13</v>
      </c>
      <c r="J29" s="53">
        <v>1295</v>
      </c>
      <c r="K29" s="53">
        <f>K27</f>
        <v>2070</v>
      </c>
      <c r="L29" s="65">
        <v>1912</v>
      </c>
      <c r="M29" s="65">
        <f>M27</f>
        <v>1855</v>
      </c>
      <c r="N29" s="65">
        <f>N27</f>
        <v>2045</v>
      </c>
      <c r="O29" s="65">
        <f>O27</f>
        <v>1985</v>
      </c>
      <c r="P29" s="53">
        <f>J29+K29+L29+M29+N29+O29</f>
        <v>11162</v>
      </c>
      <c r="Q29" s="46">
        <v>2021</v>
      </c>
      <c r="R29" s="38"/>
    </row>
    <row r="30" spans="1:18" s="86" customFormat="1" ht="57" customHeight="1">
      <c r="A30" s="80" t="s">
        <v>121</v>
      </c>
      <c r="B30" s="80">
        <v>1</v>
      </c>
      <c r="C30" s="80">
        <v>1</v>
      </c>
      <c r="D30" s="80">
        <v>1</v>
      </c>
      <c r="E30" s="80">
        <v>0</v>
      </c>
      <c r="F30" s="80">
        <v>0</v>
      </c>
      <c r="G30" s="81"/>
      <c r="H30" s="68" t="s">
        <v>90</v>
      </c>
      <c r="I30" s="94" t="s">
        <v>13</v>
      </c>
      <c r="J30" s="83">
        <f>J35+J41+J45+J49+J58</f>
        <v>1510.6</v>
      </c>
      <c r="K30" s="109">
        <f aca="true" t="shared" si="3" ref="K30:P30">K35+K41+K45+K49+K58</f>
        <v>1680</v>
      </c>
      <c r="L30" s="83">
        <f t="shared" si="3"/>
        <v>1732</v>
      </c>
      <c r="M30" s="83">
        <f t="shared" si="3"/>
        <v>1550</v>
      </c>
      <c r="N30" s="83">
        <f t="shared" si="3"/>
        <v>1835</v>
      </c>
      <c r="O30" s="83">
        <f t="shared" si="3"/>
        <v>1650</v>
      </c>
      <c r="P30" s="83">
        <f t="shared" si="3"/>
        <v>9957.6</v>
      </c>
      <c r="Q30" s="70">
        <v>2021</v>
      </c>
      <c r="R30" s="87"/>
    </row>
    <row r="31" spans="1:18" ht="17.25" customHeight="1">
      <c r="A31" s="43" t="s">
        <v>121</v>
      </c>
      <c r="B31" s="43">
        <v>1</v>
      </c>
      <c r="C31" s="43">
        <v>1</v>
      </c>
      <c r="D31" s="43">
        <v>1</v>
      </c>
      <c r="E31" s="43">
        <v>0</v>
      </c>
      <c r="F31" s="43">
        <v>0</v>
      </c>
      <c r="G31" s="40">
        <v>2</v>
      </c>
      <c r="H31" s="61" t="s">
        <v>110</v>
      </c>
      <c r="I31" s="42" t="s">
        <v>13</v>
      </c>
      <c r="J31" s="53">
        <v>310.6</v>
      </c>
      <c r="K31" s="53">
        <v>0</v>
      </c>
      <c r="L31" s="65">
        <v>0</v>
      </c>
      <c r="M31" s="65">
        <v>0</v>
      </c>
      <c r="N31" s="65">
        <v>0</v>
      </c>
      <c r="O31" s="65">
        <v>0</v>
      </c>
      <c r="P31" s="53">
        <f>O31+N31+M31+L31+K31+J31</f>
        <v>310.6</v>
      </c>
      <c r="Q31" s="46"/>
      <c r="R31" s="38"/>
    </row>
    <row r="32" spans="1:18" ht="25.5" customHeight="1">
      <c r="A32" s="43" t="s">
        <v>121</v>
      </c>
      <c r="B32" s="43">
        <v>1</v>
      </c>
      <c r="C32" s="43">
        <v>1</v>
      </c>
      <c r="D32" s="43">
        <v>1</v>
      </c>
      <c r="E32" s="43">
        <v>0</v>
      </c>
      <c r="F32" s="43">
        <v>0</v>
      </c>
      <c r="G32" s="40">
        <v>3</v>
      </c>
      <c r="H32" s="61" t="s">
        <v>111</v>
      </c>
      <c r="I32" s="42" t="s">
        <v>13</v>
      </c>
      <c r="J32" s="53">
        <v>1200</v>
      </c>
      <c r="K32" s="53">
        <v>1680</v>
      </c>
      <c r="L32" s="65">
        <v>1732</v>
      </c>
      <c r="M32" s="65">
        <f>M30</f>
        <v>1550</v>
      </c>
      <c r="N32" s="65">
        <f>N30</f>
        <v>1835</v>
      </c>
      <c r="O32" s="65">
        <f>O30</f>
        <v>1650</v>
      </c>
      <c r="P32" s="53">
        <f>J32+K32+L32+M32+N32+O32</f>
        <v>9647</v>
      </c>
      <c r="Q32" s="46">
        <v>2021</v>
      </c>
      <c r="R32" s="38"/>
    </row>
    <row r="33" spans="1:18" ht="54" customHeight="1">
      <c r="A33" s="43" t="s">
        <v>121</v>
      </c>
      <c r="B33" s="43">
        <v>1</v>
      </c>
      <c r="C33" s="43">
        <v>1</v>
      </c>
      <c r="D33" s="43">
        <v>1</v>
      </c>
      <c r="E33" s="43">
        <v>0</v>
      </c>
      <c r="F33" s="43">
        <v>0</v>
      </c>
      <c r="G33" s="40"/>
      <c r="H33" s="58" t="s">
        <v>91</v>
      </c>
      <c r="I33" s="42" t="s">
        <v>12</v>
      </c>
      <c r="J33" s="46">
        <v>40</v>
      </c>
      <c r="K33" s="46">
        <v>50</v>
      </c>
      <c r="L33" s="46">
        <v>50</v>
      </c>
      <c r="M33" s="54">
        <v>55</v>
      </c>
      <c r="N33" s="54">
        <v>55</v>
      </c>
      <c r="O33" s="54">
        <v>60</v>
      </c>
      <c r="P33" s="46">
        <v>60</v>
      </c>
      <c r="Q33" s="46">
        <v>2021</v>
      </c>
      <c r="R33" s="38"/>
    </row>
    <row r="34" spans="1:18" ht="47.25" customHeight="1">
      <c r="A34" s="43" t="s">
        <v>121</v>
      </c>
      <c r="B34" s="43">
        <v>1</v>
      </c>
      <c r="C34" s="43">
        <v>1</v>
      </c>
      <c r="D34" s="43">
        <v>1</v>
      </c>
      <c r="E34" s="43">
        <v>0</v>
      </c>
      <c r="F34" s="43">
        <v>0</v>
      </c>
      <c r="G34" s="40"/>
      <c r="H34" s="58" t="s">
        <v>79</v>
      </c>
      <c r="I34" s="42" t="s">
        <v>12</v>
      </c>
      <c r="J34" s="46">
        <v>54</v>
      </c>
      <c r="K34" s="46">
        <v>55</v>
      </c>
      <c r="L34" s="46">
        <v>55</v>
      </c>
      <c r="M34" s="54">
        <v>55</v>
      </c>
      <c r="N34" s="54">
        <v>60</v>
      </c>
      <c r="O34" s="54">
        <v>60</v>
      </c>
      <c r="P34" s="46">
        <f>J34+K34+L34+M34+N34+O34</f>
        <v>339</v>
      </c>
      <c r="Q34" s="46">
        <v>2021</v>
      </c>
      <c r="R34" s="38"/>
    </row>
    <row r="35" spans="1:18" ht="48" customHeight="1">
      <c r="A35" s="43" t="s">
        <v>121</v>
      </c>
      <c r="B35" s="43">
        <v>1</v>
      </c>
      <c r="C35" s="43">
        <v>1</v>
      </c>
      <c r="D35" s="43">
        <v>1</v>
      </c>
      <c r="E35" s="43">
        <v>0</v>
      </c>
      <c r="F35" s="43">
        <v>1</v>
      </c>
      <c r="G35" s="40">
        <v>3</v>
      </c>
      <c r="H35" s="95" t="s">
        <v>127</v>
      </c>
      <c r="I35" s="42" t="s">
        <v>13</v>
      </c>
      <c r="J35" s="89">
        <v>180</v>
      </c>
      <c r="K35" s="89">
        <v>55</v>
      </c>
      <c r="L35" s="89">
        <v>197</v>
      </c>
      <c r="M35" s="89">
        <v>50</v>
      </c>
      <c r="N35" s="89">
        <v>195</v>
      </c>
      <c r="O35" s="89">
        <v>50</v>
      </c>
      <c r="P35" s="89">
        <f>J35+K35+L35+M35+N35+O35</f>
        <v>727</v>
      </c>
      <c r="Q35" s="54">
        <v>2021</v>
      </c>
      <c r="R35" s="38"/>
    </row>
    <row r="36" spans="1:18" ht="63" customHeight="1">
      <c r="A36" s="43" t="s">
        <v>121</v>
      </c>
      <c r="B36" s="43">
        <v>1</v>
      </c>
      <c r="C36" s="43">
        <v>1</v>
      </c>
      <c r="D36" s="43">
        <v>1</v>
      </c>
      <c r="E36" s="43">
        <v>0</v>
      </c>
      <c r="F36" s="43">
        <v>1</v>
      </c>
      <c r="G36" s="40"/>
      <c r="H36" s="58" t="s">
        <v>113</v>
      </c>
      <c r="I36" s="42" t="s">
        <v>12</v>
      </c>
      <c r="J36" s="54">
        <v>60</v>
      </c>
      <c r="K36" s="54">
        <v>35</v>
      </c>
      <c r="L36" s="54">
        <v>65</v>
      </c>
      <c r="M36" s="54">
        <v>40</v>
      </c>
      <c r="N36" s="54">
        <v>65</v>
      </c>
      <c r="O36" s="54">
        <v>40</v>
      </c>
      <c r="P36" s="54">
        <f>J36+K36+L36+M36+N36+O36</f>
        <v>305</v>
      </c>
      <c r="Q36" s="54">
        <v>2021</v>
      </c>
      <c r="R36" s="38"/>
    </row>
    <row r="37" spans="1:18" ht="61.5" customHeight="1">
      <c r="A37" s="43" t="s">
        <v>121</v>
      </c>
      <c r="B37" s="43">
        <v>1</v>
      </c>
      <c r="C37" s="43">
        <v>1</v>
      </c>
      <c r="D37" s="43">
        <v>1</v>
      </c>
      <c r="E37" s="43">
        <v>0</v>
      </c>
      <c r="F37" s="43">
        <v>1</v>
      </c>
      <c r="G37" s="40"/>
      <c r="H37" s="68" t="s">
        <v>128</v>
      </c>
      <c r="I37" s="42" t="s">
        <v>12</v>
      </c>
      <c r="J37" s="69">
        <v>1480</v>
      </c>
      <c r="K37" s="69">
        <v>980</v>
      </c>
      <c r="L37" s="69">
        <v>1500</v>
      </c>
      <c r="M37" s="69">
        <v>1000</v>
      </c>
      <c r="N37" s="54">
        <v>1500</v>
      </c>
      <c r="O37" s="54">
        <v>1000</v>
      </c>
      <c r="P37" s="54">
        <f>J37+K37+L37+M37+N37+O37</f>
        <v>7460</v>
      </c>
      <c r="Q37" s="54">
        <v>2021</v>
      </c>
      <c r="R37" s="38"/>
    </row>
    <row r="38" spans="1:18" ht="48" customHeight="1">
      <c r="A38" s="71" t="s">
        <v>121</v>
      </c>
      <c r="B38" s="71">
        <v>1</v>
      </c>
      <c r="C38" s="71">
        <v>1</v>
      </c>
      <c r="D38" s="71">
        <v>1</v>
      </c>
      <c r="E38" s="71">
        <v>0</v>
      </c>
      <c r="F38" s="71">
        <v>1</v>
      </c>
      <c r="G38" s="76"/>
      <c r="H38" s="77" t="s">
        <v>161</v>
      </c>
      <c r="I38" s="42" t="s">
        <v>152</v>
      </c>
      <c r="J38" s="66">
        <v>3</v>
      </c>
      <c r="K38" s="66">
        <v>3</v>
      </c>
      <c r="L38" s="66">
        <v>3</v>
      </c>
      <c r="M38" s="66">
        <v>3</v>
      </c>
      <c r="N38" s="66">
        <v>3</v>
      </c>
      <c r="O38" s="66">
        <v>3</v>
      </c>
      <c r="P38" s="66">
        <f>J38+K38+L38+M38+N38+O38</f>
        <v>18</v>
      </c>
      <c r="Q38" s="66">
        <v>2021</v>
      </c>
      <c r="R38" s="38"/>
    </row>
    <row r="39" spans="1:18" ht="48" customHeight="1">
      <c r="A39" s="43" t="s">
        <v>121</v>
      </c>
      <c r="B39" s="43">
        <v>1</v>
      </c>
      <c r="C39" s="43">
        <v>1</v>
      </c>
      <c r="D39" s="43">
        <v>1</v>
      </c>
      <c r="E39" s="43">
        <v>0</v>
      </c>
      <c r="F39" s="43">
        <v>2</v>
      </c>
      <c r="G39" s="40"/>
      <c r="H39" s="68" t="s">
        <v>129</v>
      </c>
      <c r="I39" s="42" t="s">
        <v>20</v>
      </c>
      <c r="J39" s="54" t="s">
        <v>22</v>
      </c>
      <c r="K39" s="54" t="s">
        <v>22</v>
      </c>
      <c r="L39" s="54" t="s">
        <v>22</v>
      </c>
      <c r="M39" s="54" t="s">
        <v>22</v>
      </c>
      <c r="N39" s="54" t="s">
        <v>22</v>
      </c>
      <c r="O39" s="54" t="s">
        <v>22</v>
      </c>
      <c r="P39" s="54" t="s">
        <v>22</v>
      </c>
      <c r="Q39" s="54">
        <v>2021</v>
      </c>
      <c r="R39" s="38"/>
    </row>
    <row r="40" spans="1:18" ht="48" customHeight="1">
      <c r="A40" s="43" t="s">
        <v>121</v>
      </c>
      <c r="B40" s="43">
        <v>1</v>
      </c>
      <c r="C40" s="43">
        <v>1</v>
      </c>
      <c r="D40" s="43">
        <v>1</v>
      </c>
      <c r="E40" s="43">
        <v>0</v>
      </c>
      <c r="F40" s="43">
        <v>2</v>
      </c>
      <c r="G40" s="40"/>
      <c r="H40" s="58" t="s">
        <v>114</v>
      </c>
      <c r="I40" s="42" t="s">
        <v>12</v>
      </c>
      <c r="J40" s="54">
        <v>15</v>
      </c>
      <c r="K40" s="54">
        <v>20</v>
      </c>
      <c r="L40" s="54">
        <v>20</v>
      </c>
      <c r="M40" s="54">
        <v>20</v>
      </c>
      <c r="N40" s="54">
        <v>20</v>
      </c>
      <c r="O40" s="54">
        <v>20</v>
      </c>
      <c r="P40" s="54">
        <v>20</v>
      </c>
      <c r="Q40" s="54">
        <v>2017</v>
      </c>
      <c r="R40" s="38"/>
    </row>
    <row r="41" spans="1:18" ht="48" customHeight="1">
      <c r="A41" s="43" t="s">
        <v>121</v>
      </c>
      <c r="B41" s="43">
        <v>1</v>
      </c>
      <c r="C41" s="43">
        <v>1</v>
      </c>
      <c r="D41" s="43">
        <v>1</v>
      </c>
      <c r="E41" s="43">
        <v>0</v>
      </c>
      <c r="F41" s="43">
        <v>3</v>
      </c>
      <c r="G41" s="40">
        <v>3</v>
      </c>
      <c r="H41" s="95" t="s">
        <v>130</v>
      </c>
      <c r="I41" s="42" t="s">
        <v>13</v>
      </c>
      <c r="J41" s="89">
        <v>100</v>
      </c>
      <c r="K41" s="89">
        <v>70</v>
      </c>
      <c r="L41" s="89">
        <v>80</v>
      </c>
      <c r="M41" s="89">
        <v>60</v>
      </c>
      <c r="N41" s="89">
        <v>100</v>
      </c>
      <c r="O41" s="89">
        <v>60</v>
      </c>
      <c r="P41" s="89">
        <f>J41+K41+L41+M41+N41+O41</f>
        <v>470</v>
      </c>
      <c r="Q41" s="54">
        <v>2021</v>
      </c>
      <c r="R41" s="38"/>
    </row>
    <row r="42" spans="1:18" ht="48" customHeight="1">
      <c r="A42" s="43" t="s">
        <v>121</v>
      </c>
      <c r="B42" s="43">
        <v>1</v>
      </c>
      <c r="C42" s="43">
        <v>1</v>
      </c>
      <c r="D42" s="43">
        <v>1</v>
      </c>
      <c r="E42" s="43">
        <v>0</v>
      </c>
      <c r="F42" s="43">
        <v>3</v>
      </c>
      <c r="G42" s="40"/>
      <c r="H42" s="58" t="s">
        <v>115</v>
      </c>
      <c r="I42" s="42" t="s">
        <v>12</v>
      </c>
      <c r="J42" s="54">
        <v>1800</v>
      </c>
      <c r="K42" s="54">
        <v>1900</v>
      </c>
      <c r="L42" s="54">
        <v>2000</v>
      </c>
      <c r="M42" s="54">
        <v>2000</v>
      </c>
      <c r="N42" s="54">
        <v>2100</v>
      </c>
      <c r="O42" s="54">
        <v>2100</v>
      </c>
      <c r="P42" s="54">
        <f>J42+K42+L42+M42+N42+O42</f>
        <v>11900</v>
      </c>
      <c r="Q42" s="46">
        <v>2021</v>
      </c>
      <c r="R42" s="38"/>
    </row>
    <row r="43" spans="1:18" ht="33.75" customHeight="1">
      <c r="A43" s="43" t="s">
        <v>121</v>
      </c>
      <c r="B43" s="43">
        <v>1</v>
      </c>
      <c r="C43" s="43">
        <v>1</v>
      </c>
      <c r="D43" s="43">
        <v>1</v>
      </c>
      <c r="E43" s="43">
        <v>0</v>
      </c>
      <c r="F43" s="43">
        <v>3</v>
      </c>
      <c r="G43" s="40"/>
      <c r="H43" s="58" t="s">
        <v>116</v>
      </c>
      <c r="I43" s="42" t="s">
        <v>12</v>
      </c>
      <c r="J43" s="54">
        <v>12</v>
      </c>
      <c r="K43" s="54">
        <v>12</v>
      </c>
      <c r="L43" s="54">
        <v>14</v>
      </c>
      <c r="M43" s="54">
        <v>14</v>
      </c>
      <c r="N43" s="54">
        <v>15</v>
      </c>
      <c r="O43" s="54">
        <v>15</v>
      </c>
      <c r="P43" s="54">
        <f>J43+K43+L43+M43+N43+O43</f>
        <v>82</v>
      </c>
      <c r="Q43" s="46">
        <v>2021</v>
      </c>
      <c r="R43" s="38"/>
    </row>
    <row r="44" spans="1:18" ht="68.25" customHeight="1">
      <c r="A44" s="43" t="s">
        <v>121</v>
      </c>
      <c r="B44" s="43">
        <v>1</v>
      </c>
      <c r="C44" s="43">
        <v>1</v>
      </c>
      <c r="D44" s="43">
        <v>1</v>
      </c>
      <c r="E44" s="43">
        <v>0</v>
      </c>
      <c r="F44" s="43">
        <v>3</v>
      </c>
      <c r="G44" s="40"/>
      <c r="H44" s="58" t="s">
        <v>124</v>
      </c>
      <c r="I44" s="42" t="s">
        <v>12</v>
      </c>
      <c r="J44" s="54">
        <v>30</v>
      </c>
      <c r="K44" s="54">
        <v>35</v>
      </c>
      <c r="L44" s="54">
        <v>40</v>
      </c>
      <c r="M44" s="54">
        <v>40</v>
      </c>
      <c r="N44" s="54">
        <v>45</v>
      </c>
      <c r="O44" s="54">
        <v>45</v>
      </c>
      <c r="P44" s="54">
        <f>O44+N44+M44+L44+K44+J44</f>
        <v>235</v>
      </c>
      <c r="Q44" s="46">
        <v>2021</v>
      </c>
      <c r="R44" s="38"/>
    </row>
    <row r="45" spans="1:18" ht="85.5" customHeight="1">
      <c r="A45" s="43" t="s">
        <v>121</v>
      </c>
      <c r="B45" s="43">
        <v>1</v>
      </c>
      <c r="C45" s="43">
        <v>1</v>
      </c>
      <c r="D45" s="43">
        <v>1</v>
      </c>
      <c r="E45" s="43">
        <v>0</v>
      </c>
      <c r="F45" s="43">
        <v>4</v>
      </c>
      <c r="G45" s="40">
        <v>3</v>
      </c>
      <c r="H45" s="68" t="s">
        <v>154</v>
      </c>
      <c r="I45" s="42" t="s">
        <v>13</v>
      </c>
      <c r="J45" s="90">
        <v>900</v>
      </c>
      <c r="K45" s="106">
        <v>1500</v>
      </c>
      <c r="L45" s="89">
        <v>1400</v>
      </c>
      <c r="M45" s="89">
        <v>1400</v>
      </c>
      <c r="N45" s="89">
        <v>1500</v>
      </c>
      <c r="O45" s="89">
        <v>1500</v>
      </c>
      <c r="P45" s="90">
        <f>O45+N45+M45+L45+K45+J45</f>
        <v>8200</v>
      </c>
      <c r="Q45" s="46">
        <v>2021</v>
      </c>
      <c r="R45" s="38"/>
    </row>
    <row r="46" spans="1:18" ht="48" customHeight="1">
      <c r="A46" s="43" t="s">
        <v>121</v>
      </c>
      <c r="B46" s="43">
        <v>1</v>
      </c>
      <c r="C46" s="43">
        <v>1</v>
      </c>
      <c r="D46" s="43">
        <v>1</v>
      </c>
      <c r="E46" s="43">
        <v>0</v>
      </c>
      <c r="F46" s="43">
        <v>4</v>
      </c>
      <c r="G46" s="40"/>
      <c r="H46" s="58" t="s">
        <v>106</v>
      </c>
      <c r="I46" s="42" t="s">
        <v>12</v>
      </c>
      <c r="J46" s="54">
        <v>40</v>
      </c>
      <c r="K46" s="54">
        <v>45</v>
      </c>
      <c r="L46" s="54">
        <v>45</v>
      </c>
      <c r="M46" s="54">
        <v>50</v>
      </c>
      <c r="N46" s="54">
        <v>50</v>
      </c>
      <c r="O46" s="54">
        <v>55</v>
      </c>
      <c r="P46" s="54">
        <f aca="true" t="shared" si="4" ref="P46:P52">J46+K46+L46+M46+N46+O46</f>
        <v>285</v>
      </c>
      <c r="Q46" s="46">
        <v>2021</v>
      </c>
      <c r="R46" s="38"/>
    </row>
    <row r="47" spans="1:18" ht="48" customHeight="1">
      <c r="A47" s="43" t="s">
        <v>121</v>
      </c>
      <c r="B47" s="43">
        <v>1</v>
      </c>
      <c r="C47" s="43">
        <v>1</v>
      </c>
      <c r="D47" s="43">
        <v>1</v>
      </c>
      <c r="E47" s="43">
        <v>0</v>
      </c>
      <c r="F47" s="43">
        <v>4</v>
      </c>
      <c r="G47" s="40"/>
      <c r="H47" s="58" t="s">
        <v>77</v>
      </c>
      <c r="I47" s="42" t="s">
        <v>112</v>
      </c>
      <c r="J47" s="66">
        <v>20</v>
      </c>
      <c r="K47" s="66">
        <v>20</v>
      </c>
      <c r="L47" s="66">
        <v>20</v>
      </c>
      <c r="M47" s="66">
        <v>20</v>
      </c>
      <c r="N47" s="66">
        <v>25</v>
      </c>
      <c r="O47" s="66">
        <v>25</v>
      </c>
      <c r="P47" s="66">
        <f t="shared" si="4"/>
        <v>130</v>
      </c>
      <c r="Q47" s="66">
        <v>2021</v>
      </c>
      <c r="R47" s="38"/>
    </row>
    <row r="48" spans="1:18" ht="55.5" customHeight="1">
      <c r="A48" s="43" t="s">
        <v>121</v>
      </c>
      <c r="B48" s="43">
        <v>1</v>
      </c>
      <c r="C48" s="43">
        <v>1</v>
      </c>
      <c r="D48" s="43">
        <v>1</v>
      </c>
      <c r="E48" s="43">
        <v>0</v>
      </c>
      <c r="F48" s="43">
        <v>4</v>
      </c>
      <c r="G48" s="40"/>
      <c r="H48" s="58" t="s">
        <v>78</v>
      </c>
      <c r="I48" s="42" t="s">
        <v>117</v>
      </c>
      <c r="J48" s="66">
        <v>9</v>
      </c>
      <c r="K48" s="107">
        <v>15</v>
      </c>
      <c r="L48" s="66">
        <v>15</v>
      </c>
      <c r="M48" s="66">
        <v>15</v>
      </c>
      <c r="N48" s="66">
        <v>16</v>
      </c>
      <c r="O48" s="66">
        <v>16</v>
      </c>
      <c r="P48" s="66">
        <f t="shared" si="4"/>
        <v>86</v>
      </c>
      <c r="Q48" s="66">
        <v>2021</v>
      </c>
      <c r="R48" s="38"/>
    </row>
    <row r="49" spans="1:18" ht="55.5" customHeight="1">
      <c r="A49" s="43" t="s">
        <v>121</v>
      </c>
      <c r="B49" s="43">
        <v>1</v>
      </c>
      <c r="C49" s="43">
        <v>1</v>
      </c>
      <c r="D49" s="43">
        <v>1</v>
      </c>
      <c r="E49" s="43">
        <v>0</v>
      </c>
      <c r="F49" s="43">
        <v>5</v>
      </c>
      <c r="G49" s="40">
        <v>3</v>
      </c>
      <c r="H49" s="68" t="s">
        <v>155</v>
      </c>
      <c r="I49" s="42" t="s">
        <v>13</v>
      </c>
      <c r="J49" s="90">
        <v>20</v>
      </c>
      <c r="K49" s="90">
        <v>55</v>
      </c>
      <c r="L49" s="90">
        <v>55</v>
      </c>
      <c r="M49" s="89">
        <v>40</v>
      </c>
      <c r="N49" s="89">
        <v>40</v>
      </c>
      <c r="O49" s="89">
        <v>40</v>
      </c>
      <c r="P49" s="90">
        <f t="shared" si="4"/>
        <v>250</v>
      </c>
      <c r="Q49" s="46">
        <v>2021</v>
      </c>
      <c r="R49" s="38"/>
    </row>
    <row r="50" spans="1:18" ht="48" customHeight="1">
      <c r="A50" s="43" t="s">
        <v>121</v>
      </c>
      <c r="B50" s="43">
        <v>1</v>
      </c>
      <c r="C50" s="43">
        <v>1</v>
      </c>
      <c r="D50" s="43">
        <v>1</v>
      </c>
      <c r="E50" s="43">
        <v>0</v>
      </c>
      <c r="F50" s="43">
        <v>5</v>
      </c>
      <c r="G50" s="40"/>
      <c r="H50" s="58" t="s">
        <v>92</v>
      </c>
      <c r="I50" s="42" t="s">
        <v>12</v>
      </c>
      <c r="J50" s="54">
        <v>10</v>
      </c>
      <c r="K50" s="54">
        <v>10</v>
      </c>
      <c r="L50" s="54">
        <v>8</v>
      </c>
      <c r="M50" s="54">
        <v>8</v>
      </c>
      <c r="N50" s="54">
        <v>8</v>
      </c>
      <c r="O50" s="54">
        <v>8</v>
      </c>
      <c r="P50" s="54">
        <f t="shared" si="4"/>
        <v>52</v>
      </c>
      <c r="Q50" s="46">
        <v>2021</v>
      </c>
      <c r="R50" s="38"/>
    </row>
    <row r="51" spans="1:18" ht="56.25" customHeight="1">
      <c r="A51" s="43" t="s">
        <v>121</v>
      </c>
      <c r="B51" s="43">
        <v>1</v>
      </c>
      <c r="C51" s="43">
        <v>1</v>
      </c>
      <c r="D51" s="43">
        <v>1</v>
      </c>
      <c r="E51" s="43">
        <v>0</v>
      </c>
      <c r="F51" s="43">
        <v>5</v>
      </c>
      <c r="G51" s="40"/>
      <c r="H51" s="58" t="s">
        <v>93</v>
      </c>
      <c r="I51" s="42" t="s">
        <v>118</v>
      </c>
      <c r="J51" s="66">
        <v>3</v>
      </c>
      <c r="K51" s="66">
        <v>6</v>
      </c>
      <c r="L51" s="66">
        <v>6</v>
      </c>
      <c r="M51" s="66">
        <v>6</v>
      </c>
      <c r="N51" s="66">
        <v>6</v>
      </c>
      <c r="O51" s="66">
        <v>6</v>
      </c>
      <c r="P51" s="66">
        <f t="shared" si="4"/>
        <v>33</v>
      </c>
      <c r="Q51" s="66">
        <v>2021</v>
      </c>
      <c r="R51" s="38"/>
    </row>
    <row r="52" spans="1:18" ht="72" customHeight="1">
      <c r="A52" s="43" t="s">
        <v>121</v>
      </c>
      <c r="B52" s="43">
        <v>1</v>
      </c>
      <c r="C52" s="43">
        <v>1</v>
      </c>
      <c r="D52" s="43">
        <v>1</v>
      </c>
      <c r="E52" s="43">
        <v>0</v>
      </c>
      <c r="F52" s="43">
        <v>5</v>
      </c>
      <c r="G52" s="40"/>
      <c r="H52" s="58" t="s">
        <v>94</v>
      </c>
      <c r="I52" s="42" t="s">
        <v>118</v>
      </c>
      <c r="J52" s="66">
        <v>2</v>
      </c>
      <c r="K52" s="66">
        <v>5</v>
      </c>
      <c r="L52" s="66">
        <v>5</v>
      </c>
      <c r="M52" s="66">
        <v>5</v>
      </c>
      <c r="N52" s="66">
        <v>5</v>
      </c>
      <c r="O52" s="66">
        <v>5</v>
      </c>
      <c r="P52" s="66">
        <f t="shared" si="4"/>
        <v>27</v>
      </c>
      <c r="Q52" s="66">
        <v>2021</v>
      </c>
      <c r="R52" s="38"/>
    </row>
    <row r="53" spans="1:18" ht="48" customHeight="1">
      <c r="A53" s="43" t="s">
        <v>121</v>
      </c>
      <c r="B53" s="43">
        <v>1</v>
      </c>
      <c r="C53" s="43">
        <v>1</v>
      </c>
      <c r="D53" s="43">
        <v>1</v>
      </c>
      <c r="E53" s="43">
        <v>0</v>
      </c>
      <c r="F53" s="43">
        <v>6</v>
      </c>
      <c r="G53" s="40"/>
      <c r="H53" s="58" t="s">
        <v>156</v>
      </c>
      <c r="I53" s="42" t="s">
        <v>20</v>
      </c>
      <c r="J53" s="54" t="s">
        <v>22</v>
      </c>
      <c r="K53" s="54" t="s">
        <v>22</v>
      </c>
      <c r="L53" s="54" t="s">
        <v>22</v>
      </c>
      <c r="M53" s="54" t="s">
        <v>22</v>
      </c>
      <c r="N53" s="54" t="s">
        <v>22</v>
      </c>
      <c r="O53" s="54" t="s">
        <v>22</v>
      </c>
      <c r="P53" s="54" t="s">
        <v>22</v>
      </c>
      <c r="Q53" s="46">
        <v>2021</v>
      </c>
      <c r="R53" s="38"/>
    </row>
    <row r="54" spans="1:18" ht="48" customHeight="1">
      <c r="A54" s="43" t="s">
        <v>121</v>
      </c>
      <c r="B54" s="43">
        <v>1</v>
      </c>
      <c r="C54" s="43">
        <v>1</v>
      </c>
      <c r="D54" s="43">
        <v>1</v>
      </c>
      <c r="E54" s="43">
        <v>0</v>
      </c>
      <c r="F54" s="43">
        <v>6</v>
      </c>
      <c r="G54" s="40"/>
      <c r="H54" s="58" t="s">
        <v>157</v>
      </c>
      <c r="I54" s="42" t="s">
        <v>112</v>
      </c>
      <c r="J54" s="66">
        <v>14</v>
      </c>
      <c r="K54" s="66">
        <v>20</v>
      </c>
      <c r="L54" s="66">
        <v>20</v>
      </c>
      <c r="M54" s="66">
        <v>20</v>
      </c>
      <c r="N54" s="66">
        <v>21</v>
      </c>
      <c r="O54" s="66">
        <v>21</v>
      </c>
      <c r="P54" s="66">
        <f>J54+K54+L54+M54+N54+O54</f>
        <v>116</v>
      </c>
      <c r="Q54" s="66">
        <v>2021</v>
      </c>
      <c r="R54" s="38"/>
    </row>
    <row r="55" spans="1:18" ht="48" customHeight="1">
      <c r="A55" s="43" t="s">
        <v>121</v>
      </c>
      <c r="B55" s="43">
        <v>1</v>
      </c>
      <c r="C55" s="43">
        <v>1</v>
      </c>
      <c r="D55" s="43">
        <v>1</v>
      </c>
      <c r="E55" s="43">
        <v>0</v>
      </c>
      <c r="F55" s="43">
        <v>6</v>
      </c>
      <c r="G55" s="40"/>
      <c r="H55" s="58" t="s">
        <v>169</v>
      </c>
      <c r="I55" s="42" t="s">
        <v>12</v>
      </c>
      <c r="J55" s="54">
        <v>6</v>
      </c>
      <c r="K55" s="54">
        <v>6</v>
      </c>
      <c r="L55" s="54">
        <v>6</v>
      </c>
      <c r="M55" s="54">
        <v>6</v>
      </c>
      <c r="N55" s="54">
        <v>6</v>
      </c>
      <c r="O55" s="54">
        <v>6</v>
      </c>
      <c r="P55" s="54">
        <f>J55+K55+L55+M55+N55+O55</f>
        <v>36</v>
      </c>
      <c r="Q55" s="46">
        <v>2021</v>
      </c>
      <c r="R55" s="38"/>
    </row>
    <row r="56" spans="1:18" ht="48" customHeight="1">
      <c r="A56" s="43" t="s">
        <v>121</v>
      </c>
      <c r="B56" s="43">
        <v>1</v>
      </c>
      <c r="C56" s="43">
        <v>1</v>
      </c>
      <c r="D56" s="43">
        <v>1</v>
      </c>
      <c r="E56" s="43">
        <v>0</v>
      </c>
      <c r="F56" s="43">
        <v>7</v>
      </c>
      <c r="G56" s="40"/>
      <c r="H56" s="68" t="s">
        <v>131</v>
      </c>
      <c r="I56" s="42" t="s">
        <v>20</v>
      </c>
      <c r="J56" s="54" t="s">
        <v>22</v>
      </c>
      <c r="K56" s="54" t="s">
        <v>22</v>
      </c>
      <c r="L56" s="54" t="s">
        <v>22</v>
      </c>
      <c r="M56" s="54" t="s">
        <v>22</v>
      </c>
      <c r="N56" s="54" t="s">
        <v>22</v>
      </c>
      <c r="O56" s="54" t="s">
        <v>22</v>
      </c>
      <c r="P56" s="54" t="s">
        <v>22</v>
      </c>
      <c r="Q56" s="46">
        <v>2021</v>
      </c>
      <c r="R56" s="38"/>
    </row>
    <row r="57" spans="1:18" ht="48" customHeight="1">
      <c r="A57" s="43" t="s">
        <v>121</v>
      </c>
      <c r="B57" s="43">
        <v>1</v>
      </c>
      <c r="C57" s="43">
        <v>1</v>
      </c>
      <c r="D57" s="43">
        <v>1</v>
      </c>
      <c r="E57" s="43">
        <v>0</v>
      </c>
      <c r="F57" s="43">
        <v>7</v>
      </c>
      <c r="G57" s="40"/>
      <c r="H57" s="58" t="s">
        <v>109</v>
      </c>
      <c r="I57" s="42" t="s">
        <v>12</v>
      </c>
      <c r="J57" s="54">
        <v>6</v>
      </c>
      <c r="K57" s="54">
        <v>8</v>
      </c>
      <c r="L57" s="54">
        <v>8</v>
      </c>
      <c r="M57" s="54">
        <v>8</v>
      </c>
      <c r="N57" s="54">
        <v>8</v>
      </c>
      <c r="O57" s="54">
        <v>8</v>
      </c>
      <c r="P57" s="54">
        <f>O57+N57+M57+L57+K57+J57</f>
        <v>46</v>
      </c>
      <c r="Q57" s="46">
        <v>2021</v>
      </c>
      <c r="R57" s="38"/>
    </row>
    <row r="58" spans="1:18" s="86" customFormat="1" ht="78" customHeight="1">
      <c r="A58" s="75" t="s">
        <v>121</v>
      </c>
      <c r="B58" s="75">
        <v>1</v>
      </c>
      <c r="C58" s="75">
        <v>1</v>
      </c>
      <c r="D58" s="75">
        <v>1</v>
      </c>
      <c r="E58" s="75">
        <v>0</v>
      </c>
      <c r="F58" s="75">
        <v>8</v>
      </c>
      <c r="G58" s="40"/>
      <c r="H58" s="61" t="s">
        <v>176</v>
      </c>
      <c r="I58" s="42" t="s">
        <v>13</v>
      </c>
      <c r="J58" s="89">
        <v>310.6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96">
        <v>310.6</v>
      </c>
      <c r="Q58" s="54">
        <v>2016</v>
      </c>
      <c r="R58" s="87"/>
    </row>
    <row r="59" spans="1:18" s="86" customFormat="1" ht="30" customHeight="1">
      <c r="A59" s="75" t="s">
        <v>121</v>
      </c>
      <c r="B59" s="75">
        <v>1</v>
      </c>
      <c r="C59" s="75">
        <v>1</v>
      </c>
      <c r="D59" s="75">
        <v>1</v>
      </c>
      <c r="E59" s="75">
        <v>0</v>
      </c>
      <c r="F59" s="75">
        <v>8</v>
      </c>
      <c r="G59" s="40">
        <v>2</v>
      </c>
      <c r="H59" s="61" t="s">
        <v>110</v>
      </c>
      <c r="I59" s="42" t="s">
        <v>13</v>
      </c>
      <c r="J59" s="89">
        <v>310.6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96">
        <v>310.6</v>
      </c>
      <c r="Q59" s="54">
        <v>2016</v>
      </c>
      <c r="R59" s="87"/>
    </row>
    <row r="60" spans="1:18" s="86" customFormat="1" ht="21.75" customHeight="1">
      <c r="A60" s="75" t="s">
        <v>121</v>
      </c>
      <c r="B60" s="75">
        <v>1</v>
      </c>
      <c r="C60" s="75">
        <v>1</v>
      </c>
      <c r="D60" s="75">
        <v>1</v>
      </c>
      <c r="E60" s="75">
        <v>0</v>
      </c>
      <c r="F60" s="75">
        <v>8</v>
      </c>
      <c r="G60" s="40">
        <v>3</v>
      </c>
      <c r="H60" s="61" t="s">
        <v>111</v>
      </c>
      <c r="I60" s="42" t="s">
        <v>13</v>
      </c>
      <c r="J60" s="89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96">
        <v>0</v>
      </c>
      <c r="Q60" s="54"/>
      <c r="R60" s="87"/>
    </row>
    <row r="61" spans="1:18" ht="41.25" customHeight="1">
      <c r="A61" s="75" t="s">
        <v>121</v>
      </c>
      <c r="B61" s="75">
        <v>1</v>
      </c>
      <c r="C61" s="75">
        <v>1</v>
      </c>
      <c r="D61" s="75">
        <v>1</v>
      </c>
      <c r="E61" s="75">
        <v>0</v>
      </c>
      <c r="F61" s="75">
        <v>8</v>
      </c>
      <c r="G61" s="40"/>
      <c r="H61" s="58" t="s">
        <v>173</v>
      </c>
      <c r="I61" s="42" t="s">
        <v>12</v>
      </c>
      <c r="J61" s="54">
        <v>25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25</v>
      </c>
      <c r="Q61" s="54">
        <v>2016</v>
      </c>
      <c r="R61" s="38"/>
    </row>
    <row r="62" spans="1:18" ht="39.75" customHeight="1">
      <c r="A62" s="75" t="s">
        <v>121</v>
      </c>
      <c r="B62" s="75">
        <v>1</v>
      </c>
      <c r="C62" s="75">
        <v>1</v>
      </c>
      <c r="D62" s="75">
        <v>1</v>
      </c>
      <c r="E62" s="75">
        <v>0</v>
      </c>
      <c r="F62" s="75">
        <v>8</v>
      </c>
      <c r="G62" s="40"/>
      <c r="H62" s="58" t="s">
        <v>174</v>
      </c>
      <c r="I62" s="42" t="s">
        <v>152</v>
      </c>
      <c r="J62" s="54">
        <v>4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4</v>
      </c>
      <c r="Q62" s="54">
        <v>2016</v>
      </c>
      <c r="R62" s="38"/>
    </row>
    <row r="63" spans="1:18" ht="70.5" customHeight="1">
      <c r="A63" s="75" t="s">
        <v>121</v>
      </c>
      <c r="B63" s="75">
        <v>1</v>
      </c>
      <c r="C63" s="75">
        <v>1</v>
      </c>
      <c r="D63" s="75">
        <v>1</v>
      </c>
      <c r="E63" s="75">
        <v>0</v>
      </c>
      <c r="F63" s="75">
        <v>8</v>
      </c>
      <c r="G63" s="40"/>
      <c r="H63" s="58" t="s">
        <v>175</v>
      </c>
      <c r="I63" s="42" t="s">
        <v>152</v>
      </c>
      <c r="J63" s="54">
        <v>4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4</v>
      </c>
      <c r="Q63" s="54">
        <v>2016</v>
      </c>
      <c r="R63" s="38"/>
    </row>
    <row r="64" spans="1:18" ht="66.75" customHeight="1">
      <c r="A64" s="80" t="s">
        <v>121</v>
      </c>
      <c r="B64" s="80">
        <v>1</v>
      </c>
      <c r="C64" s="80">
        <v>1</v>
      </c>
      <c r="D64" s="80">
        <v>2</v>
      </c>
      <c r="E64" s="80">
        <v>0</v>
      </c>
      <c r="F64" s="80">
        <v>0</v>
      </c>
      <c r="G64" s="81">
        <v>3</v>
      </c>
      <c r="H64" s="68" t="s">
        <v>170</v>
      </c>
      <c r="I64" s="94" t="s">
        <v>13</v>
      </c>
      <c r="J64" s="91">
        <f>J68+J71</f>
        <v>40</v>
      </c>
      <c r="K64" s="91">
        <f aca="true" t="shared" si="5" ref="K64:P64">K68+K71</f>
        <v>300</v>
      </c>
      <c r="L64" s="91">
        <f t="shared" si="5"/>
        <v>60</v>
      </c>
      <c r="M64" s="91">
        <f t="shared" si="5"/>
        <v>230</v>
      </c>
      <c r="N64" s="91">
        <f t="shared" si="5"/>
        <v>60</v>
      </c>
      <c r="O64" s="91">
        <f t="shared" si="5"/>
        <v>230</v>
      </c>
      <c r="P64" s="91">
        <f t="shared" si="5"/>
        <v>920</v>
      </c>
      <c r="Q64" s="70">
        <v>2021</v>
      </c>
      <c r="R64" s="38"/>
    </row>
    <row r="65" spans="1:18" ht="81" customHeight="1">
      <c r="A65" s="43" t="s">
        <v>121</v>
      </c>
      <c r="B65" s="43">
        <v>1</v>
      </c>
      <c r="C65" s="43">
        <v>1</v>
      </c>
      <c r="D65" s="43">
        <v>2</v>
      </c>
      <c r="E65" s="43">
        <v>0</v>
      </c>
      <c r="F65" s="43">
        <v>0</v>
      </c>
      <c r="G65" s="40"/>
      <c r="H65" s="58" t="s">
        <v>151</v>
      </c>
      <c r="I65" s="42" t="s">
        <v>12</v>
      </c>
      <c r="J65" s="66">
        <v>100</v>
      </c>
      <c r="K65" s="66">
        <v>120</v>
      </c>
      <c r="L65" s="66">
        <v>120</v>
      </c>
      <c r="M65" s="66">
        <v>120</v>
      </c>
      <c r="N65" s="66">
        <v>130</v>
      </c>
      <c r="O65" s="66">
        <v>130</v>
      </c>
      <c r="P65" s="66">
        <f>J65+K65+L65+M65+N65+O65</f>
        <v>720</v>
      </c>
      <c r="Q65" s="66">
        <v>2021</v>
      </c>
      <c r="R65" s="38"/>
    </row>
    <row r="66" spans="1:18" ht="70.5" customHeight="1">
      <c r="A66" s="43" t="s">
        <v>121</v>
      </c>
      <c r="B66" s="43">
        <v>1</v>
      </c>
      <c r="C66" s="43">
        <v>1</v>
      </c>
      <c r="D66" s="43">
        <v>2</v>
      </c>
      <c r="E66" s="43">
        <v>0</v>
      </c>
      <c r="F66" s="43">
        <v>0</v>
      </c>
      <c r="G66" s="40"/>
      <c r="H66" s="68" t="s">
        <v>95</v>
      </c>
      <c r="I66" s="42" t="s">
        <v>12</v>
      </c>
      <c r="J66" s="66">
        <v>6</v>
      </c>
      <c r="K66" s="66">
        <v>6</v>
      </c>
      <c r="L66" s="66">
        <v>6</v>
      </c>
      <c r="M66" s="66">
        <v>6</v>
      </c>
      <c r="N66" s="66">
        <v>6</v>
      </c>
      <c r="O66" s="66">
        <v>6</v>
      </c>
      <c r="P66" s="66">
        <v>6</v>
      </c>
      <c r="Q66" s="66">
        <v>2016</v>
      </c>
      <c r="R66" s="38"/>
    </row>
    <row r="67" spans="1:18" ht="83.25" customHeight="1">
      <c r="A67" s="43" t="s">
        <v>121</v>
      </c>
      <c r="B67" s="43">
        <v>1</v>
      </c>
      <c r="C67" s="43">
        <v>1</v>
      </c>
      <c r="D67" s="43">
        <v>2</v>
      </c>
      <c r="E67" s="43">
        <v>0</v>
      </c>
      <c r="F67" s="43">
        <v>0</v>
      </c>
      <c r="G67" s="40"/>
      <c r="H67" s="68" t="s">
        <v>133</v>
      </c>
      <c r="I67" s="42" t="s">
        <v>12</v>
      </c>
      <c r="J67" s="46">
        <v>8</v>
      </c>
      <c r="K67" s="70">
        <v>8</v>
      </c>
      <c r="L67" s="54">
        <v>8</v>
      </c>
      <c r="M67" s="69">
        <v>8</v>
      </c>
      <c r="N67" s="54">
        <v>8</v>
      </c>
      <c r="O67" s="69">
        <v>8</v>
      </c>
      <c r="P67" s="46">
        <v>8</v>
      </c>
      <c r="Q67" s="46">
        <v>2016</v>
      </c>
      <c r="R67" s="38"/>
    </row>
    <row r="68" spans="1:18" ht="51.75" customHeight="1">
      <c r="A68" s="43" t="s">
        <v>121</v>
      </c>
      <c r="B68" s="43">
        <v>1</v>
      </c>
      <c r="C68" s="43">
        <v>1</v>
      </c>
      <c r="D68" s="43">
        <v>2</v>
      </c>
      <c r="E68" s="43">
        <v>0</v>
      </c>
      <c r="F68" s="43">
        <v>1</v>
      </c>
      <c r="G68" s="40">
        <v>3</v>
      </c>
      <c r="H68" s="58" t="s">
        <v>134</v>
      </c>
      <c r="I68" s="42" t="s">
        <v>13</v>
      </c>
      <c r="J68" s="89">
        <v>0</v>
      </c>
      <c r="K68" s="89">
        <v>300</v>
      </c>
      <c r="L68" s="54">
        <v>0</v>
      </c>
      <c r="M68" s="54">
        <v>230</v>
      </c>
      <c r="N68" s="54">
        <v>0</v>
      </c>
      <c r="O68" s="54">
        <v>230</v>
      </c>
      <c r="P68" s="89">
        <f>J68+K68+L68+M68+N68+O68</f>
        <v>760</v>
      </c>
      <c r="Q68" s="46">
        <v>2021</v>
      </c>
      <c r="R68" s="38"/>
    </row>
    <row r="69" spans="1:18" ht="66.75" customHeight="1">
      <c r="A69" s="43" t="s">
        <v>121</v>
      </c>
      <c r="B69" s="43">
        <v>1</v>
      </c>
      <c r="C69" s="43">
        <v>1</v>
      </c>
      <c r="D69" s="43">
        <v>2</v>
      </c>
      <c r="E69" s="43">
        <v>0</v>
      </c>
      <c r="F69" s="57">
        <v>1</v>
      </c>
      <c r="G69" s="40"/>
      <c r="H69" s="58" t="s">
        <v>164</v>
      </c>
      <c r="I69" s="42" t="s">
        <v>12</v>
      </c>
      <c r="J69" s="54">
        <v>0</v>
      </c>
      <c r="K69" s="54">
        <v>500</v>
      </c>
      <c r="L69" s="66">
        <v>0</v>
      </c>
      <c r="M69" s="66">
        <v>530</v>
      </c>
      <c r="N69" s="66">
        <v>0</v>
      </c>
      <c r="O69" s="66">
        <v>530</v>
      </c>
      <c r="P69" s="66">
        <f>J69+K69+L69+M69+N69+O69</f>
        <v>1560</v>
      </c>
      <c r="Q69" s="66">
        <v>2021</v>
      </c>
      <c r="R69" s="38"/>
    </row>
    <row r="70" spans="1:18" s="48" customFormat="1" ht="59.25" customHeight="1">
      <c r="A70" s="43" t="s">
        <v>121</v>
      </c>
      <c r="B70" s="43">
        <v>1</v>
      </c>
      <c r="C70" s="43">
        <v>1</v>
      </c>
      <c r="D70" s="43">
        <v>2</v>
      </c>
      <c r="E70" s="43">
        <v>0</v>
      </c>
      <c r="F70" s="43">
        <v>1</v>
      </c>
      <c r="G70" s="40"/>
      <c r="H70" s="58" t="s">
        <v>165</v>
      </c>
      <c r="I70" s="42" t="s">
        <v>12</v>
      </c>
      <c r="J70" s="46">
        <v>0</v>
      </c>
      <c r="K70" s="46">
        <v>15</v>
      </c>
      <c r="L70" s="66">
        <v>0</v>
      </c>
      <c r="M70" s="66">
        <v>15</v>
      </c>
      <c r="N70" s="66">
        <v>0</v>
      </c>
      <c r="O70" s="66">
        <v>18</v>
      </c>
      <c r="P70" s="66">
        <f>J70+K70+L70+M70+N70+O70</f>
        <v>48</v>
      </c>
      <c r="Q70" s="66">
        <v>2021</v>
      </c>
      <c r="R70" s="39"/>
    </row>
    <row r="71" spans="1:18" ht="78" customHeight="1">
      <c r="A71" s="43" t="s">
        <v>121</v>
      </c>
      <c r="B71" s="43">
        <v>1</v>
      </c>
      <c r="C71" s="43">
        <v>1</v>
      </c>
      <c r="D71" s="43">
        <v>2</v>
      </c>
      <c r="E71" s="43">
        <v>0</v>
      </c>
      <c r="F71" s="43">
        <v>2</v>
      </c>
      <c r="G71" s="40">
        <v>3</v>
      </c>
      <c r="H71" s="68" t="s">
        <v>132</v>
      </c>
      <c r="I71" s="42" t="s">
        <v>13</v>
      </c>
      <c r="J71" s="89">
        <v>40</v>
      </c>
      <c r="K71" s="89">
        <v>0</v>
      </c>
      <c r="L71" s="89">
        <v>60</v>
      </c>
      <c r="M71" s="89">
        <v>0</v>
      </c>
      <c r="N71" s="89">
        <v>60</v>
      </c>
      <c r="O71" s="89">
        <v>0</v>
      </c>
      <c r="P71" s="89">
        <f>J71+K71+L71+M71+N71+O71</f>
        <v>160</v>
      </c>
      <c r="Q71" s="46">
        <v>2020</v>
      </c>
      <c r="R71" s="38"/>
    </row>
    <row r="72" spans="1:18" s="86" customFormat="1" ht="71.25" customHeight="1">
      <c r="A72" s="43" t="s">
        <v>121</v>
      </c>
      <c r="B72" s="43">
        <v>1</v>
      </c>
      <c r="C72" s="43">
        <v>1</v>
      </c>
      <c r="D72" s="43">
        <v>2</v>
      </c>
      <c r="E72" s="43">
        <v>0</v>
      </c>
      <c r="F72" s="43">
        <v>2</v>
      </c>
      <c r="G72" s="40"/>
      <c r="H72" s="58" t="s">
        <v>179</v>
      </c>
      <c r="I72" s="42" t="s">
        <v>12</v>
      </c>
      <c r="J72" s="46">
        <v>200</v>
      </c>
      <c r="K72" s="46">
        <v>0</v>
      </c>
      <c r="L72" s="54">
        <v>250</v>
      </c>
      <c r="M72" s="54">
        <v>0</v>
      </c>
      <c r="N72" s="54">
        <v>250</v>
      </c>
      <c r="O72" s="54">
        <v>0</v>
      </c>
      <c r="P72" s="46">
        <f>J72+K72+L72+M72+N72+O72</f>
        <v>700</v>
      </c>
      <c r="Q72" s="46">
        <v>2021</v>
      </c>
      <c r="R72" s="87"/>
    </row>
    <row r="73" spans="1:18" ht="60" customHeight="1">
      <c r="A73" s="43" t="s">
        <v>121</v>
      </c>
      <c r="B73" s="43">
        <v>1</v>
      </c>
      <c r="C73" s="43">
        <v>1</v>
      </c>
      <c r="D73" s="43">
        <v>2</v>
      </c>
      <c r="E73" s="43">
        <v>0</v>
      </c>
      <c r="F73" s="43">
        <v>2</v>
      </c>
      <c r="G73" s="40"/>
      <c r="H73" s="58" t="s">
        <v>135</v>
      </c>
      <c r="I73" s="42" t="s">
        <v>12</v>
      </c>
      <c r="J73" s="46">
        <v>10</v>
      </c>
      <c r="K73" s="46">
        <v>0</v>
      </c>
      <c r="L73" s="54">
        <v>12</v>
      </c>
      <c r="M73" s="54">
        <v>0</v>
      </c>
      <c r="N73" s="54">
        <v>12</v>
      </c>
      <c r="O73" s="54">
        <v>0</v>
      </c>
      <c r="P73" s="46">
        <f>J73+K73+L73+N73+M73+O73</f>
        <v>34</v>
      </c>
      <c r="Q73" s="46">
        <v>2021</v>
      </c>
      <c r="R73" s="38"/>
    </row>
    <row r="74" spans="1:18" ht="62.25" customHeight="1">
      <c r="A74" s="71" t="s">
        <v>121</v>
      </c>
      <c r="B74" s="71">
        <v>1</v>
      </c>
      <c r="C74" s="71">
        <v>1</v>
      </c>
      <c r="D74" s="71">
        <v>2</v>
      </c>
      <c r="E74" s="71">
        <v>0</v>
      </c>
      <c r="F74" s="71">
        <v>3</v>
      </c>
      <c r="G74" s="76"/>
      <c r="H74" s="77" t="s">
        <v>171</v>
      </c>
      <c r="I74" s="42" t="s">
        <v>20</v>
      </c>
      <c r="J74" s="66" t="s">
        <v>73</v>
      </c>
      <c r="K74" s="66" t="s">
        <v>22</v>
      </c>
      <c r="L74" s="66" t="s">
        <v>73</v>
      </c>
      <c r="M74" s="66" t="s">
        <v>22</v>
      </c>
      <c r="N74" s="66" t="s">
        <v>73</v>
      </c>
      <c r="O74" s="66" t="s">
        <v>22</v>
      </c>
      <c r="P74" s="66" t="s">
        <v>22</v>
      </c>
      <c r="Q74" s="66">
        <v>2021</v>
      </c>
      <c r="R74" s="38"/>
    </row>
    <row r="75" spans="1:18" ht="54" customHeight="1">
      <c r="A75" s="43" t="s">
        <v>121</v>
      </c>
      <c r="B75" s="43">
        <v>1</v>
      </c>
      <c r="C75" s="43">
        <v>1</v>
      </c>
      <c r="D75" s="43">
        <v>2</v>
      </c>
      <c r="E75" s="43">
        <v>0</v>
      </c>
      <c r="F75" s="43">
        <v>3</v>
      </c>
      <c r="G75" s="40"/>
      <c r="H75" s="58" t="s">
        <v>76</v>
      </c>
      <c r="I75" s="42" t="s">
        <v>12</v>
      </c>
      <c r="J75" s="46">
        <v>0</v>
      </c>
      <c r="K75" s="46">
        <v>4</v>
      </c>
      <c r="L75" s="54">
        <v>0</v>
      </c>
      <c r="M75" s="54">
        <v>4</v>
      </c>
      <c r="N75" s="54">
        <v>0</v>
      </c>
      <c r="O75" s="54">
        <v>4</v>
      </c>
      <c r="P75" s="46">
        <f aca="true" t="shared" si="6" ref="P75:P80">J75+K75+L75+M75+N75+O75</f>
        <v>12</v>
      </c>
      <c r="Q75" s="46">
        <v>2021</v>
      </c>
      <c r="R75" s="37"/>
    </row>
    <row r="76" spans="1:18" ht="75" customHeight="1">
      <c r="A76" s="43" t="s">
        <v>121</v>
      </c>
      <c r="B76" s="43">
        <v>1</v>
      </c>
      <c r="C76" s="43">
        <v>1</v>
      </c>
      <c r="D76" s="43">
        <v>2</v>
      </c>
      <c r="E76" s="43">
        <v>0</v>
      </c>
      <c r="F76" s="43">
        <v>3</v>
      </c>
      <c r="G76" s="40"/>
      <c r="H76" s="58" t="s">
        <v>158</v>
      </c>
      <c r="I76" s="42" t="s">
        <v>12</v>
      </c>
      <c r="J76" s="46">
        <v>0</v>
      </c>
      <c r="K76" s="46">
        <v>25</v>
      </c>
      <c r="L76" s="54">
        <v>0</v>
      </c>
      <c r="M76" s="54">
        <v>25</v>
      </c>
      <c r="N76" s="54">
        <v>0</v>
      </c>
      <c r="O76" s="54">
        <v>25</v>
      </c>
      <c r="P76" s="46">
        <f t="shared" si="6"/>
        <v>75</v>
      </c>
      <c r="Q76" s="46">
        <v>2021</v>
      </c>
      <c r="R76" s="37"/>
    </row>
    <row r="77" spans="1:18" ht="48" customHeight="1">
      <c r="A77" s="80" t="s">
        <v>121</v>
      </c>
      <c r="B77" s="80">
        <v>1</v>
      </c>
      <c r="C77" s="80">
        <v>1</v>
      </c>
      <c r="D77" s="80">
        <v>3</v>
      </c>
      <c r="E77" s="80">
        <v>0</v>
      </c>
      <c r="F77" s="80">
        <v>0</v>
      </c>
      <c r="G77" s="81">
        <v>3</v>
      </c>
      <c r="H77" s="68" t="s">
        <v>96</v>
      </c>
      <c r="I77" s="94" t="s">
        <v>13</v>
      </c>
      <c r="J77" s="83">
        <f>J80+J86</f>
        <v>55</v>
      </c>
      <c r="K77" s="83">
        <f aca="true" t="shared" si="7" ref="K77:P77">K80+K86</f>
        <v>90</v>
      </c>
      <c r="L77" s="83">
        <f t="shared" si="7"/>
        <v>120</v>
      </c>
      <c r="M77" s="83">
        <f t="shared" si="7"/>
        <v>75</v>
      </c>
      <c r="N77" s="83">
        <f t="shared" si="7"/>
        <v>150</v>
      </c>
      <c r="O77" s="83">
        <f t="shared" si="7"/>
        <v>105</v>
      </c>
      <c r="P77" s="83">
        <f t="shared" si="7"/>
        <v>595</v>
      </c>
      <c r="Q77" s="70">
        <v>2021</v>
      </c>
      <c r="R77" s="37"/>
    </row>
    <row r="78" spans="1:18" ht="48" customHeight="1">
      <c r="A78" s="43" t="s">
        <v>121</v>
      </c>
      <c r="B78" s="43">
        <v>1</v>
      </c>
      <c r="C78" s="43">
        <v>1</v>
      </c>
      <c r="D78" s="43">
        <v>3</v>
      </c>
      <c r="E78" s="43">
        <v>0</v>
      </c>
      <c r="F78" s="43">
        <v>0</v>
      </c>
      <c r="G78" s="40"/>
      <c r="H78" s="58" t="s">
        <v>107</v>
      </c>
      <c r="I78" s="42" t="s">
        <v>12</v>
      </c>
      <c r="J78" s="46">
        <v>15</v>
      </c>
      <c r="K78" s="46">
        <v>17</v>
      </c>
      <c r="L78" s="54">
        <v>17</v>
      </c>
      <c r="M78" s="54">
        <v>20</v>
      </c>
      <c r="N78" s="54">
        <v>20</v>
      </c>
      <c r="O78" s="54">
        <v>20</v>
      </c>
      <c r="P78" s="46">
        <f t="shared" si="6"/>
        <v>109</v>
      </c>
      <c r="Q78" s="46">
        <v>2021</v>
      </c>
      <c r="R78" s="37"/>
    </row>
    <row r="79" spans="1:18" ht="48" customHeight="1">
      <c r="A79" s="43" t="s">
        <v>121</v>
      </c>
      <c r="B79" s="43">
        <v>1</v>
      </c>
      <c r="C79" s="43">
        <v>1</v>
      </c>
      <c r="D79" s="43">
        <v>3</v>
      </c>
      <c r="E79" s="43">
        <v>0</v>
      </c>
      <c r="F79" s="43">
        <v>0</v>
      </c>
      <c r="G79" s="40"/>
      <c r="H79" s="58" t="s">
        <v>180</v>
      </c>
      <c r="I79" s="42" t="s">
        <v>14</v>
      </c>
      <c r="J79" s="46">
        <v>200</v>
      </c>
      <c r="K79" s="46">
        <v>220</v>
      </c>
      <c r="L79" s="54">
        <v>220</v>
      </c>
      <c r="M79" s="54">
        <v>225</v>
      </c>
      <c r="N79" s="54">
        <v>225</v>
      </c>
      <c r="O79" s="54">
        <v>225</v>
      </c>
      <c r="P79" s="46">
        <f t="shared" si="6"/>
        <v>1315</v>
      </c>
      <c r="Q79" s="46">
        <v>2021</v>
      </c>
      <c r="R79" s="37"/>
    </row>
    <row r="80" spans="1:18" ht="48" customHeight="1">
      <c r="A80" s="43" t="s">
        <v>121</v>
      </c>
      <c r="B80" s="43">
        <v>1</v>
      </c>
      <c r="C80" s="43">
        <v>1</v>
      </c>
      <c r="D80" s="43">
        <v>3</v>
      </c>
      <c r="E80" s="43">
        <v>0</v>
      </c>
      <c r="F80" s="43">
        <v>1</v>
      </c>
      <c r="G80" s="40">
        <v>3</v>
      </c>
      <c r="H80" s="68" t="s">
        <v>136</v>
      </c>
      <c r="I80" s="42" t="s">
        <v>13</v>
      </c>
      <c r="J80" s="53">
        <v>35</v>
      </c>
      <c r="K80" s="53">
        <v>50</v>
      </c>
      <c r="L80" s="93">
        <v>60</v>
      </c>
      <c r="M80" s="93">
        <v>35</v>
      </c>
      <c r="N80" s="93">
        <v>70</v>
      </c>
      <c r="O80" s="93">
        <v>35</v>
      </c>
      <c r="P80" s="90">
        <f t="shared" si="6"/>
        <v>285</v>
      </c>
      <c r="Q80" s="46">
        <v>2021</v>
      </c>
      <c r="R80" s="37"/>
    </row>
    <row r="81" spans="1:18" ht="48" customHeight="1">
      <c r="A81" s="43" t="s">
        <v>121</v>
      </c>
      <c r="B81" s="43">
        <v>1</v>
      </c>
      <c r="C81" s="43">
        <v>1</v>
      </c>
      <c r="D81" s="43">
        <v>3</v>
      </c>
      <c r="E81" s="43">
        <v>0</v>
      </c>
      <c r="F81" s="43">
        <v>1</v>
      </c>
      <c r="G81" s="40"/>
      <c r="H81" s="58" t="s">
        <v>137</v>
      </c>
      <c r="I81" s="42" t="s">
        <v>12</v>
      </c>
      <c r="J81" s="52">
        <v>12</v>
      </c>
      <c r="K81" s="52">
        <v>15</v>
      </c>
      <c r="L81" s="54">
        <v>15</v>
      </c>
      <c r="M81" s="54">
        <v>15</v>
      </c>
      <c r="N81" s="54">
        <v>17</v>
      </c>
      <c r="O81" s="54">
        <v>17</v>
      </c>
      <c r="P81" s="52">
        <f>O81+N81+M81+L81+K81+J81</f>
        <v>91</v>
      </c>
      <c r="Q81" s="46">
        <v>2021</v>
      </c>
      <c r="R81" s="37"/>
    </row>
    <row r="82" spans="1:18" ht="48" customHeight="1">
      <c r="A82" s="43" t="s">
        <v>121</v>
      </c>
      <c r="B82" s="43">
        <v>1</v>
      </c>
      <c r="C82" s="43">
        <v>1</v>
      </c>
      <c r="D82" s="43">
        <v>3</v>
      </c>
      <c r="E82" s="43">
        <v>0</v>
      </c>
      <c r="F82" s="43">
        <v>1</v>
      </c>
      <c r="G82" s="40"/>
      <c r="H82" s="58" t="s">
        <v>138</v>
      </c>
      <c r="I82" s="42" t="s">
        <v>12</v>
      </c>
      <c r="J82" s="52">
        <v>200</v>
      </c>
      <c r="K82" s="52">
        <v>220</v>
      </c>
      <c r="L82" s="54">
        <v>220</v>
      </c>
      <c r="M82" s="54">
        <v>220</v>
      </c>
      <c r="N82" s="54">
        <v>250</v>
      </c>
      <c r="O82" s="54">
        <v>250</v>
      </c>
      <c r="P82" s="52">
        <f>J82+K82+L82+M82+N82+O82</f>
        <v>1360</v>
      </c>
      <c r="Q82" s="46">
        <v>2021</v>
      </c>
      <c r="R82" s="37"/>
    </row>
    <row r="83" spans="1:18" ht="48" customHeight="1">
      <c r="A83" s="43" t="s">
        <v>121</v>
      </c>
      <c r="B83" s="43">
        <v>1</v>
      </c>
      <c r="C83" s="43">
        <v>1</v>
      </c>
      <c r="D83" s="43">
        <v>3</v>
      </c>
      <c r="E83" s="43">
        <v>0</v>
      </c>
      <c r="F83" s="43">
        <v>2</v>
      </c>
      <c r="G83" s="40"/>
      <c r="H83" s="58" t="s">
        <v>139</v>
      </c>
      <c r="I83" s="42" t="s">
        <v>20</v>
      </c>
      <c r="J83" s="56" t="s">
        <v>22</v>
      </c>
      <c r="K83" s="56" t="s">
        <v>22</v>
      </c>
      <c r="L83" s="89" t="s">
        <v>22</v>
      </c>
      <c r="M83" s="89" t="s">
        <v>22</v>
      </c>
      <c r="N83" s="89" t="s">
        <v>22</v>
      </c>
      <c r="O83" s="89" t="s">
        <v>22</v>
      </c>
      <c r="P83" s="56" t="s">
        <v>22</v>
      </c>
      <c r="Q83" s="46">
        <v>2021</v>
      </c>
      <c r="R83" s="37"/>
    </row>
    <row r="84" spans="1:18" ht="48" customHeight="1">
      <c r="A84" s="43" t="s">
        <v>121</v>
      </c>
      <c r="B84" s="43">
        <v>1</v>
      </c>
      <c r="C84" s="43">
        <v>1</v>
      </c>
      <c r="D84" s="43">
        <v>3</v>
      </c>
      <c r="E84" s="43">
        <v>0</v>
      </c>
      <c r="F84" s="43">
        <v>2</v>
      </c>
      <c r="G84" s="40"/>
      <c r="H84" s="58" t="s">
        <v>81</v>
      </c>
      <c r="I84" s="42" t="s">
        <v>12</v>
      </c>
      <c r="J84" s="112">
        <v>201</v>
      </c>
      <c r="K84" s="112">
        <v>203</v>
      </c>
      <c r="L84" s="113">
        <v>205</v>
      </c>
      <c r="M84" s="113">
        <v>207</v>
      </c>
      <c r="N84" s="113">
        <v>209</v>
      </c>
      <c r="O84" s="113">
        <v>211</v>
      </c>
      <c r="P84" s="112">
        <v>211</v>
      </c>
      <c r="Q84" s="122">
        <v>2017</v>
      </c>
      <c r="R84" s="37"/>
    </row>
    <row r="85" spans="1:18" s="86" customFormat="1" ht="63.75" customHeight="1">
      <c r="A85" s="43" t="s">
        <v>121</v>
      </c>
      <c r="B85" s="43">
        <v>1</v>
      </c>
      <c r="C85" s="43">
        <v>1</v>
      </c>
      <c r="D85" s="43">
        <v>3</v>
      </c>
      <c r="E85" s="43">
        <v>0</v>
      </c>
      <c r="F85" s="43">
        <v>2</v>
      </c>
      <c r="G85" s="40"/>
      <c r="H85" s="58" t="s">
        <v>97</v>
      </c>
      <c r="I85" s="42" t="s">
        <v>12</v>
      </c>
      <c r="J85" s="56">
        <v>15</v>
      </c>
      <c r="K85" s="56">
        <v>20</v>
      </c>
      <c r="L85" s="54">
        <v>20</v>
      </c>
      <c r="M85" s="54">
        <v>25</v>
      </c>
      <c r="N85" s="54">
        <v>25</v>
      </c>
      <c r="O85" s="54">
        <v>25</v>
      </c>
      <c r="P85" s="56">
        <f>O85+N85+M85+L85+K85+J85</f>
        <v>130</v>
      </c>
      <c r="Q85" s="46">
        <v>2021</v>
      </c>
      <c r="R85" s="88"/>
    </row>
    <row r="86" spans="1:18" ht="70.5" customHeight="1">
      <c r="A86" s="43" t="s">
        <v>121</v>
      </c>
      <c r="B86" s="43">
        <v>1</v>
      </c>
      <c r="C86" s="43">
        <v>1</v>
      </c>
      <c r="D86" s="43">
        <v>3</v>
      </c>
      <c r="E86" s="43">
        <v>0</v>
      </c>
      <c r="F86" s="43">
        <v>3</v>
      </c>
      <c r="G86" s="40">
        <v>3</v>
      </c>
      <c r="H86" s="58" t="s">
        <v>140</v>
      </c>
      <c r="I86" s="42" t="s">
        <v>13</v>
      </c>
      <c r="J86" s="53">
        <v>20</v>
      </c>
      <c r="K86" s="53">
        <v>40</v>
      </c>
      <c r="L86" s="54">
        <v>60</v>
      </c>
      <c r="M86" s="54">
        <v>40</v>
      </c>
      <c r="N86" s="54">
        <v>80</v>
      </c>
      <c r="O86" s="54">
        <v>70</v>
      </c>
      <c r="P86" s="53">
        <f>J86+K86+L86+M86+N86+O86</f>
        <v>310</v>
      </c>
      <c r="Q86" s="46">
        <v>2021</v>
      </c>
      <c r="R86" s="37"/>
    </row>
    <row r="87" spans="1:18" ht="72.75" customHeight="1">
      <c r="A87" s="43" t="s">
        <v>121</v>
      </c>
      <c r="B87" s="43">
        <v>1</v>
      </c>
      <c r="C87" s="43">
        <v>1</v>
      </c>
      <c r="D87" s="43">
        <v>3</v>
      </c>
      <c r="E87" s="43">
        <v>0</v>
      </c>
      <c r="F87" s="43">
        <v>3</v>
      </c>
      <c r="G87" s="40"/>
      <c r="H87" s="58" t="s">
        <v>119</v>
      </c>
      <c r="I87" s="42" t="s">
        <v>12</v>
      </c>
      <c r="J87" s="52">
        <v>200</v>
      </c>
      <c r="K87" s="52">
        <v>200</v>
      </c>
      <c r="L87" s="54">
        <v>220</v>
      </c>
      <c r="M87" s="54">
        <v>220</v>
      </c>
      <c r="N87" s="54">
        <v>230</v>
      </c>
      <c r="O87" s="54">
        <v>230</v>
      </c>
      <c r="P87" s="52">
        <f>J87+K87+L87+M87+N87+O87</f>
        <v>1300</v>
      </c>
      <c r="Q87" s="46">
        <v>2021</v>
      </c>
      <c r="R87" s="37"/>
    </row>
    <row r="88" spans="1:18" ht="77.25" customHeight="1">
      <c r="A88" s="43" t="s">
        <v>121</v>
      </c>
      <c r="B88" s="43">
        <v>1</v>
      </c>
      <c r="C88" s="43">
        <v>1</v>
      </c>
      <c r="D88" s="43">
        <v>3</v>
      </c>
      <c r="E88" s="43">
        <v>0</v>
      </c>
      <c r="F88" s="43">
        <v>3</v>
      </c>
      <c r="G88" s="40"/>
      <c r="H88" s="58" t="s">
        <v>141</v>
      </c>
      <c r="I88" s="42" t="s">
        <v>12</v>
      </c>
      <c r="J88" s="52">
        <v>20</v>
      </c>
      <c r="K88" s="52">
        <v>22</v>
      </c>
      <c r="L88" s="54">
        <v>23</v>
      </c>
      <c r="M88" s="54">
        <v>25</v>
      </c>
      <c r="N88" s="54">
        <v>27</v>
      </c>
      <c r="O88" s="54">
        <v>30</v>
      </c>
      <c r="P88" s="52">
        <f>J88+K88+L88+M88+N88+O88</f>
        <v>147</v>
      </c>
      <c r="Q88" s="46">
        <v>2021</v>
      </c>
      <c r="R88" s="37"/>
    </row>
    <row r="89" spans="1:18" ht="85.5" customHeight="1">
      <c r="A89" s="43" t="s">
        <v>121</v>
      </c>
      <c r="B89" s="43">
        <v>1</v>
      </c>
      <c r="C89" s="43">
        <v>2</v>
      </c>
      <c r="D89" s="43">
        <v>0</v>
      </c>
      <c r="E89" s="43">
        <v>0</v>
      </c>
      <c r="F89" s="43">
        <v>0</v>
      </c>
      <c r="G89" s="40">
        <v>3</v>
      </c>
      <c r="H89" s="58" t="s">
        <v>86</v>
      </c>
      <c r="I89" s="42" t="s">
        <v>13</v>
      </c>
      <c r="J89" s="53">
        <f>J90+J102</f>
        <v>105</v>
      </c>
      <c r="K89" s="53">
        <f aca="true" t="shared" si="8" ref="K89:P89">K90+K102</f>
        <v>155</v>
      </c>
      <c r="L89" s="53">
        <f t="shared" si="8"/>
        <v>200</v>
      </c>
      <c r="M89" s="53">
        <f t="shared" si="8"/>
        <v>165</v>
      </c>
      <c r="N89" s="53">
        <f t="shared" si="8"/>
        <v>255</v>
      </c>
      <c r="O89" s="53">
        <f t="shared" si="8"/>
        <v>200</v>
      </c>
      <c r="P89" s="53">
        <f t="shared" si="8"/>
        <v>1080</v>
      </c>
      <c r="Q89" s="46">
        <v>2021</v>
      </c>
      <c r="R89" s="37"/>
    </row>
    <row r="90" spans="1:18" ht="48" customHeight="1">
      <c r="A90" s="80" t="s">
        <v>121</v>
      </c>
      <c r="B90" s="80">
        <v>1</v>
      </c>
      <c r="C90" s="80">
        <v>2</v>
      </c>
      <c r="D90" s="80">
        <v>1</v>
      </c>
      <c r="E90" s="80">
        <v>0</v>
      </c>
      <c r="F90" s="80">
        <v>0</v>
      </c>
      <c r="G90" s="81">
        <v>3</v>
      </c>
      <c r="H90" s="68" t="s">
        <v>159</v>
      </c>
      <c r="I90" s="94" t="s">
        <v>13</v>
      </c>
      <c r="J90" s="83">
        <f>J93+J98</f>
        <v>55</v>
      </c>
      <c r="K90" s="83">
        <f aca="true" t="shared" si="9" ref="K90:P90">K93+K98</f>
        <v>80</v>
      </c>
      <c r="L90" s="83">
        <f t="shared" si="9"/>
        <v>100</v>
      </c>
      <c r="M90" s="83">
        <f t="shared" si="9"/>
        <v>85</v>
      </c>
      <c r="N90" s="83">
        <f t="shared" si="9"/>
        <v>130</v>
      </c>
      <c r="O90" s="83">
        <f t="shared" si="9"/>
        <v>115</v>
      </c>
      <c r="P90" s="83">
        <f t="shared" si="9"/>
        <v>565</v>
      </c>
      <c r="Q90" s="70">
        <v>2021</v>
      </c>
      <c r="R90" s="37"/>
    </row>
    <row r="91" spans="1:18" ht="48" customHeight="1">
      <c r="A91" s="43" t="s">
        <v>121</v>
      </c>
      <c r="B91" s="43">
        <v>1</v>
      </c>
      <c r="C91" s="43">
        <v>2</v>
      </c>
      <c r="D91" s="43">
        <v>1</v>
      </c>
      <c r="E91" s="43">
        <v>0</v>
      </c>
      <c r="F91" s="43">
        <v>0</v>
      </c>
      <c r="G91" s="40"/>
      <c r="H91" s="68" t="s">
        <v>142</v>
      </c>
      <c r="I91" s="42" t="s">
        <v>12</v>
      </c>
      <c r="J91" s="46">
        <v>50</v>
      </c>
      <c r="K91" s="46">
        <v>60</v>
      </c>
      <c r="L91" s="54">
        <v>60</v>
      </c>
      <c r="M91" s="54">
        <v>65</v>
      </c>
      <c r="N91" s="54">
        <v>65</v>
      </c>
      <c r="O91" s="54">
        <v>65</v>
      </c>
      <c r="P91" s="46">
        <v>65</v>
      </c>
      <c r="Q91" s="46">
        <v>2019</v>
      </c>
      <c r="R91" s="37"/>
    </row>
    <row r="92" spans="1:18" ht="48" customHeight="1">
      <c r="A92" s="43" t="s">
        <v>121</v>
      </c>
      <c r="B92" s="43">
        <v>1</v>
      </c>
      <c r="C92" s="43">
        <v>2</v>
      </c>
      <c r="D92" s="43">
        <v>1</v>
      </c>
      <c r="E92" s="43">
        <v>0</v>
      </c>
      <c r="F92" s="43">
        <v>0</v>
      </c>
      <c r="G92" s="40"/>
      <c r="H92" s="68" t="s">
        <v>143</v>
      </c>
      <c r="I92" s="42" t="s">
        <v>117</v>
      </c>
      <c r="J92" s="46">
        <v>11</v>
      </c>
      <c r="K92" s="46">
        <v>12</v>
      </c>
      <c r="L92" s="54">
        <v>12</v>
      </c>
      <c r="M92" s="54">
        <v>12</v>
      </c>
      <c r="N92" s="54">
        <v>12</v>
      </c>
      <c r="O92" s="54">
        <v>12</v>
      </c>
      <c r="P92" s="46">
        <f>O92+N92+M92+L92+K92+J92</f>
        <v>71</v>
      </c>
      <c r="Q92" s="46">
        <v>2021</v>
      </c>
      <c r="R92" s="37"/>
    </row>
    <row r="93" spans="1:18" ht="66.75" customHeight="1">
      <c r="A93" s="43" t="s">
        <v>121</v>
      </c>
      <c r="B93" s="43">
        <v>1</v>
      </c>
      <c r="C93" s="43">
        <v>2</v>
      </c>
      <c r="D93" s="43">
        <v>1</v>
      </c>
      <c r="E93" s="43">
        <v>0</v>
      </c>
      <c r="F93" s="43">
        <v>1</v>
      </c>
      <c r="G93" s="40">
        <v>3</v>
      </c>
      <c r="H93" s="58" t="s">
        <v>144</v>
      </c>
      <c r="I93" s="42" t="s">
        <v>13</v>
      </c>
      <c r="J93" s="53">
        <v>35</v>
      </c>
      <c r="K93" s="53">
        <v>50</v>
      </c>
      <c r="L93" s="89">
        <v>60</v>
      </c>
      <c r="M93" s="89">
        <v>50</v>
      </c>
      <c r="N93" s="89">
        <v>80</v>
      </c>
      <c r="O93" s="89">
        <v>70</v>
      </c>
      <c r="P93" s="53">
        <f>J93+K93+L93+M93+N93+O93</f>
        <v>345</v>
      </c>
      <c r="Q93" s="46">
        <v>2021</v>
      </c>
      <c r="R93" s="37"/>
    </row>
    <row r="94" spans="1:18" ht="95.25" customHeight="1">
      <c r="A94" s="43" t="s">
        <v>121</v>
      </c>
      <c r="B94" s="43">
        <v>1</v>
      </c>
      <c r="C94" s="43">
        <v>2</v>
      </c>
      <c r="D94" s="43">
        <v>1</v>
      </c>
      <c r="E94" s="43">
        <v>0</v>
      </c>
      <c r="F94" s="43">
        <v>1</v>
      </c>
      <c r="G94" s="40"/>
      <c r="H94" s="58" t="s">
        <v>108</v>
      </c>
      <c r="I94" s="42" t="s">
        <v>12</v>
      </c>
      <c r="J94" s="67">
        <v>220</v>
      </c>
      <c r="K94" s="67">
        <v>220</v>
      </c>
      <c r="L94" s="66">
        <v>220</v>
      </c>
      <c r="M94" s="66">
        <v>230</v>
      </c>
      <c r="N94" s="66">
        <v>250</v>
      </c>
      <c r="O94" s="66">
        <v>250</v>
      </c>
      <c r="P94" s="67">
        <f>J94+K94+L94+M94+N94+O94</f>
        <v>1390</v>
      </c>
      <c r="Q94" s="46">
        <v>2021</v>
      </c>
      <c r="R94" s="37"/>
    </row>
    <row r="95" spans="1:18" ht="59.25" customHeight="1">
      <c r="A95" s="43" t="s">
        <v>121</v>
      </c>
      <c r="B95" s="43">
        <v>1</v>
      </c>
      <c r="C95" s="43">
        <v>2</v>
      </c>
      <c r="D95" s="43">
        <v>1</v>
      </c>
      <c r="E95" s="43">
        <v>0</v>
      </c>
      <c r="F95" s="43">
        <v>1</v>
      </c>
      <c r="G95" s="40"/>
      <c r="H95" s="58" t="s">
        <v>98</v>
      </c>
      <c r="I95" s="42" t="s">
        <v>12</v>
      </c>
      <c r="J95" s="52">
        <v>30</v>
      </c>
      <c r="K95" s="52">
        <v>35</v>
      </c>
      <c r="L95" s="54">
        <v>35</v>
      </c>
      <c r="M95" s="54">
        <v>35</v>
      </c>
      <c r="N95" s="54">
        <v>35</v>
      </c>
      <c r="O95" s="54">
        <v>35</v>
      </c>
      <c r="P95" s="52">
        <f>J95+K95+L95+M95+N95+O95</f>
        <v>205</v>
      </c>
      <c r="Q95" s="46">
        <v>2021</v>
      </c>
      <c r="R95" s="37"/>
    </row>
    <row r="96" spans="1:18" s="86" customFormat="1" ht="45.75" customHeight="1">
      <c r="A96" s="43" t="s">
        <v>121</v>
      </c>
      <c r="B96" s="43">
        <v>1</v>
      </c>
      <c r="C96" s="43">
        <v>2</v>
      </c>
      <c r="D96" s="43">
        <v>1</v>
      </c>
      <c r="E96" s="43">
        <v>0</v>
      </c>
      <c r="F96" s="43">
        <v>2</v>
      </c>
      <c r="G96" s="40"/>
      <c r="H96" s="58" t="s">
        <v>145</v>
      </c>
      <c r="I96" s="42" t="s">
        <v>20</v>
      </c>
      <c r="J96" s="56" t="s">
        <v>22</v>
      </c>
      <c r="K96" s="56" t="s">
        <v>22</v>
      </c>
      <c r="L96" s="56" t="s">
        <v>22</v>
      </c>
      <c r="M96" s="56" t="s">
        <v>22</v>
      </c>
      <c r="N96" s="56" t="s">
        <v>22</v>
      </c>
      <c r="O96" s="56" t="s">
        <v>22</v>
      </c>
      <c r="P96" s="56" t="s">
        <v>22</v>
      </c>
      <c r="Q96" s="46">
        <v>2021</v>
      </c>
      <c r="R96" s="88"/>
    </row>
    <row r="97" spans="1:18" ht="35.25" customHeight="1">
      <c r="A97" s="43" t="s">
        <v>121</v>
      </c>
      <c r="B97" s="43">
        <v>1</v>
      </c>
      <c r="C97" s="43">
        <v>2</v>
      </c>
      <c r="D97" s="43">
        <v>1</v>
      </c>
      <c r="E97" s="43">
        <v>0</v>
      </c>
      <c r="F97" s="43">
        <v>2</v>
      </c>
      <c r="G97" s="40"/>
      <c r="H97" s="58" t="s">
        <v>99</v>
      </c>
      <c r="I97" s="42" t="s">
        <v>12</v>
      </c>
      <c r="J97" s="67">
        <v>2</v>
      </c>
      <c r="K97" s="67">
        <v>2</v>
      </c>
      <c r="L97" s="67">
        <v>2</v>
      </c>
      <c r="M97" s="67">
        <v>2</v>
      </c>
      <c r="N97" s="56">
        <v>2</v>
      </c>
      <c r="O97" s="56">
        <v>2</v>
      </c>
      <c r="P97" s="56">
        <f>J97+K97+L97+M97+N97+O97</f>
        <v>12</v>
      </c>
      <c r="Q97" s="46">
        <v>2021</v>
      </c>
      <c r="R97" s="37"/>
    </row>
    <row r="98" spans="1:18" ht="97.5" customHeight="1">
      <c r="A98" s="43" t="s">
        <v>121</v>
      </c>
      <c r="B98" s="43">
        <v>1</v>
      </c>
      <c r="C98" s="43">
        <v>2</v>
      </c>
      <c r="D98" s="43">
        <v>1</v>
      </c>
      <c r="E98" s="43">
        <v>0</v>
      </c>
      <c r="F98" s="43">
        <v>3</v>
      </c>
      <c r="G98" s="40">
        <v>3</v>
      </c>
      <c r="H98" s="97" t="s">
        <v>181</v>
      </c>
      <c r="I98" s="42" t="s">
        <v>13</v>
      </c>
      <c r="J98" s="65">
        <v>20</v>
      </c>
      <c r="K98" s="65">
        <v>30</v>
      </c>
      <c r="L98" s="65">
        <v>40</v>
      </c>
      <c r="M98" s="65">
        <v>35</v>
      </c>
      <c r="N98" s="65">
        <v>50</v>
      </c>
      <c r="O98" s="65">
        <v>45</v>
      </c>
      <c r="P98" s="65">
        <f>J98+K98+L98+M98+N98+O98</f>
        <v>220</v>
      </c>
      <c r="Q98" s="46">
        <v>2021</v>
      </c>
      <c r="R98" s="37"/>
    </row>
    <row r="99" spans="1:18" ht="62.25" customHeight="1">
      <c r="A99" s="43" t="s">
        <v>121</v>
      </c>
      <c r="B99" s="43">
        <v>1</v>
      </c>
      <c r="C99" s="43">
        <v>2</v>
      </c>
      <c r="D99" s="43">
        <v>1</v>
      </c>
      <c r="E99" s="43">
        <v>0</v>
      </c>
      <c r="F99" s="43">
        <v>3</v>
      </c>
      <c r="G99" s="40"/>
      <c r="H99" s="58" t="s">
        <v>100</v>
      </c>
      <c r="I99" s="42" t="s">
        <v>12</v>
      </c>
      <c r="J99" s="56">
        <v>40</v>
      </c>
      <c r="K99" s="56">
        <v>45</v>
      </c>
      <c r="L99" s="56">
        <v>50</v>
      </c>
      <c r="M99" s="56">
        <v>55</v>
      </c>
      <c r="N99" s="56">
        <v>55</v>
      </c>
      <c r="O99" s="56">
        <v>60</v>
      </c>
      <c r="P99" s="56">
        <f>J99+K99+L99+M99+N99+O99</f>
        <v>305</v>
      </c>
      <c r="Q99" s="46">
        <v>2021</v>
      </c>
      <c r="R99" s="37"/>
    </row>
    <row r="100" spans="1:18" ht="31.5">
      <c r="A100" s="43" t="s">
        <v>121</v>
      </c>
      <c r="B100" s="43">
        <v>1</v>
      </c>
      <c r="C100" s="43">
        <v>2</v>
      </c>
      <c r="D100" s="43">
        <v>1</v>
      </c>
      <c r="E100" s="43">
        <v>0</v>
      </c>
      <c r="F100" s="43">
        <v>3</v>
      </c>
      <c r="G100" s="40"/>
      <c r="H100" s="58" t="s">
        <v>82</v>
      </c>
      <c r="I100" s="42" t="s">
        <v>12</v>
      </c>
      <c r="J100" s="56">
        <v>300</v>
      </c>
      <c r="K100" s="56">
        <v>300</v>
      </c>
      <c r="L100" s="56">
        <v>300</v>
      </c>
      <c r="M100" s="56">
        <v>300</v>
      </c>
      <c r="N100" s="56">
        <v>300</v>
      </c>
      <c r="O100" s="56">
        <v>300</v>
      </c>
      <c r="P100" s="56">
        <f>J100+K100+L100+M100+N100+O100</f>
        <v>1800</v>
      </c>
      <c r="Q100" s="46">
        <v>2021</v>
      </c>
      <c r="R100" s="37"/>
    </row>
    <row r="101" spans="1:18" ht="27" customHeight="1">
      <c r="A101" s="75" t="s">
        <v>121</v>
      </c>
      <c r="B101" s="75">
        <v>1</v>
      </c>
      <c r="C101" s="75">
        <v>2</v>
      </c>
      <c r="D101" s="75">
        <v>1</v>
      </c>
      <c r="E101" s="75">
        <v>0</v>
      </c>
      <c r="F101" s="75">
        <v>3</v>
      </c>
      <c r="G101" s="40"/>
      <c r="H101" s="77" t="s">
        <v>172</v>
      </c>
      <c r="I101" s="42" t="s">
        <v>152</v>
      </c>
      <c r="J101" s="56">
        <v>6</v>
      </c>
      <c r="K101" s="56">
        <v>6</v>
      </c>
      <c r="L101" s="56">
        <v>6</v>
      </c>
      <c r="M101" s="56">
        <v>6</v>
      </c>
      <c r="N101" s="56">
        <v>6</v>
      </c>
      <c r="O101" s="56">
        <v>6</v>
      </c>
      <c r="P101" s="56">
        <f>J101+K101+L101+M101+N101+O101</f>
        <v>36</v>
      </c>
      <c r="Q101" s="54">
        <v>2021</v>
      </c>
      <c r="R101" s="37"/>
    </row>
    <row r="102" spans="1:18" ht="47.25" customHeight="1">
      <c r="A102" s="80" t="s">
        <v>121</v>
      </c>
      <c r="B102" s="80">
        <v>1</v>
      </c>
      <c r="C102" s="80">
        <v>2</v>
      </c>
      <c r="D102" s="80">
        <v>2</v>
      </c>
      <c r="E102" s="80">
        <v>0</v>
      </c>
      <c r="F102" s="80">
        <v>0</v>
      </c>
      <c r="G102" s="81">
        <v>3</v>
      </c>
      <c r="H102" s="68" t="s">
        <v>160</v>
      </c>
      <c r="I102" s="94" t="s">
        <v>13</v>
      </c>
      <c r="J102" s="92">
        <f>J105+J108+J110</f>
        <v>50</v>
      </c>
      <c r="K102" s="92">
        <f aca="true" t="shared" si="10" ref="K102:P102">K105+K108+K110</f>
        <v>75</v>
      </c>
      <c r="L102" s="92">
        <f t="shared" si="10"/>
        <v>100</v>
      </c>
      <c r="M102" s="92">
        <f t="shared" si="10"/>
        <v>80</v>
      </c>
      <c r="N102" s="92">
        <f t="shared" si="10"/>
        <v>125</v>
      </c>
      <c r="O102" s="92">
        <f t="shared" si="10"/>
        <v>85</v>
      </c>
      <c r="P102" s="92">
        <f t="shared" si="10"/>
        <v>515</v>
      </c>
      <c r="Q102" s="70">
        <v>2021</v>
      </c>
      <c r="R102" s="37"/>
    </row>
    <row r="103" spans="1:18" ht="47.25">
      <c r="A103" s="43" t="s">
        <v>121</v>
      </c>
      <c r="B103" s="43">
        <v>1</v>
      </c>
      <c r="C103" s="43">
        <v>2</v>
      </c>
      <c r="D103" s="43">
        <v>2</v>
      </c>
      <c r="E103" s="43">
        <v>0</v>
      </c>
      <c r="F103" s="43">
        <v>0</v>
      </c>
      <c r="G103" s="40"/>
      <c r="H103" s="68" t="s">
        <v>146</v>
      </c>
      <c r="I103" s="42" t="s">
        <v>12</v>
      </c>
      <c r="J103" s="56">
        <v>15</v>
      </c>
      <c r="K103" s="56">
        <v>30</v>
      </c>
      <c r="L103" s="54">
        <v>35</v>
      </c>
      <c r="M103" s="54">
        <v>35</v>
      </c>
      <c r="N103" s="54">
        <v>40</v>
      </c>
      <c r="O103" s="54">
        <v>40</v>
      </c>
      <c r="P103" s="56">
        <v>40</v>
      </c>
      <c r="Q103" s="46">
        <v>2020</v>
      </c>
      <c r="R103" s="37"/>
    </row>
    <row r="104" spans="1:18" s="38" customFormat="1" ht="48.75" customHeight="1">
      <c r="A104" s="43" t="s">
        <v>121</v>
      </c>
      <c r="B104" s="43">
        <v>1</v>
      </c>
      <c r="C104" s="43">
        <v>2</v>
      </c>
      <c r="D104" s="43">
        <v>2</v>
      </c>
      <c r="E104" s="43">
        <v>0</v>
      </c>
      <c r="F104" s="43">
        <v>0</v>
      </c>
      <c r="G104" s="40"/>
      <c r="H104" s="68" t="s">
        <v>167</v>
      </c>
      <c r="I104" s="42" t="s">
        <v>152</v>
      </c>
      <c r="J104" s="56">
        <v>12</v>
      </c>
      <c r="K104" s="56">
        <v>15</v>
      </c>
      <c r="L104" s="54">
        <v>15</v>
      </c>
      <c r="M104" s="54">
        <v>15</v>
      </c>
      <c r="N104" s="54">
        <v>15</v>
      </c>
      <c r="O104" s="54">
        <v>15</v>
      </c>
      <c r="P104" s="56">
        <f>O104+N104+M104+L104+K104+J104</f>
        <v>87</v>
      </c>
      <c r="Q104" s="46">
        <v>2021</v>
      </c>
      <c r="R104" s="98"/>
    </row>
    <row r="105" spans="1:17" s="38" customFormat="1" ht="59.25" customHeight="1">
      <c r="A105" s="43" t="s">
        <v>121</v>
      </c>
      <c r="B105" s="43">
        <v>1</v>
      </c>
      <c r="C105" s="43">
        <v>2</v>
      </c>
      <c r="D105" s="43">
        <v>2</v>
      </c>
      <c r="E105" s="43">
        <v>0</v>
      </c>
      <c r="F105" s="43">
        <v>1</v>
      </c>
      <c r="G105" s="40">
        <v>3</v>
      </c>
      <c r="H105" s="58" t="s">
        <v>147</v>
      </c>
      <c r="I105" s="42" t="s">
        <v>13</v>
      </c>
      <c r="J105" s="53">
        <v>28</v>
      </c>
      <c r="K105" s="53">
        <v>30</v>
      </c>
      <c r="L105" s="65">
        <v>50</v>
      </c>
      <c r="M105" s="65">
        <v>30</v>
      </c>
      <c r="N105" s="65">
        <v>60</v>
      </c>
      <c r="O105" s="65">
        <v>35</v>
      </c>
      <c r="P105" s="53">
        <f aca="true" t="shared" si="11" ref="P105:P110">J105+K105+L105+M105+N105+O105</f>
        <v>233</v>
      </c>
      <c r="Q105" s="46">
        <v>2021</v>
      </c>
    </row>
    <row r="106" spans="1:18" ht="51.75" customHeight="1">
      <c r="A106" s="43" t="s">
        <v>121</v>
      </c>
      <c r="B106" s="43">
        <v>1</v>
      </c>
      <c r="C106" s="43">
        <v>2</v>
      </c>
      <c r="D106" s="43">
        <v>2</v>
      </c>
      <c r="E106" s="43">
        <v>0</v>
      </c>
      <c r="F106" s="43">
        <v>1</v>
      </c>
      <c r="G106" s="40"/>
      <c r="H106" s="58" t="s">
        <v>74</v>
      </c>
      <c r="I106" s="42" t="s">
        <v>12</v>
      </c>
      <c r="J106" s="52">
        <v>35</v>
      </c>
      <c r="K106" s="52">
        <v>25</v>
      </c>
      <c r="L106" s="66">
        <v>35</v>
      </c>
      <c r="M106" s="66">
        <v>35</v>
      </c>
      <c r="N106" s="66">
        <v>40</v>
      </c>
      <c r="O106" s="66">
        <v>40</v>
      </c>
      <c r="P106" s="52">
        <f t="shared" si="11"/>
        <v>210</v>
      </c>
      <c r="Q106" s="46">
        <v>2021</v>
      </c>
      <c r="R106" s="37"/>
    </row>
    <row r="107" spans="1:18" ht="58.5" customHeight="1">
      <c r="A107" s="43" t="s">
        <v>121</v>
      </c>
      <c r="B107" s="43">
        <v>1</v>
      </c>
      <c r="C107" s="43">
        <v>2</v>
      </c>
      <c r="D107" s="43">
        <v>2</v>
      </c>
      <c r="E107" s="43">
        <v>0</v>
      </c>
      <c r="F107" s="43">
        <v>1</v>
      </c>
      <c r="G107" s="40"/>
      <c r="H107" s="58" t="s">
        <v>101</v>
      </c>
      <c r="I107" s="42" t="s">
        <v>12</v>
      </c>
      <c r="J107" s="52">
        <v>3500</v>
      </c>
      <c r="K107" s="52">
        <v>2500</v>
      </c>
      <c r="L107" s="65">
        <v>2700</v>
      </c>
      <c r="M107" s="65">
        <v>2700</v>
      </c>
      <c r="N107" s="65">
        <v>3000</v>
      </c>
      <c r="O107" s="65">
        <v>3000</v>
      </c>
      <c r="P107" s="52">
        <f t="shared" si="11"/>
        <v>17400</v>
      </c>
      <c r="Q107" s="49" t="s">
        <v>122</v>
      </c>
      <c r="R107" s="37"/>
    </row>
    <row r="108" spans="1:18" ht="66" customHeight="1">
      <c r="A108" s="43" t="s">
        <v>121</v>
      </c>
      <c r="B108" s="43">
        <v>1</v>
      </c>
      <c r="C108" s="43">
        <v>2</v>
      </c>
      <c r="D108" s="43">
        <v>2</v>
      </c>
      <c r="E108" s="43">
        <v>0</v>
      </c>
      <c r="F108" s="43">
        <v>2</v>
      </c>
      <c r="G108" s="40">
        <v>3</v>
      </c>
      <c r="H108" s="61" t="s">
        <v>148</v>
      </c>
      <c r="I108" s="42" t="s">
        <v>13</v>
      </c>
      <c r="J108" s="53">
        <v>10</v>
      </c>
      <c r="K108" s="53">
        <v>20</v>
      </c>
      <c r="L108" s="53">
        <v>20</v>
      </c>
      <c r="M108" s="89">
        <v>20</v>
      </c>
      <c r="N108" s="89">
        <v>30</v>
      </c>
      <c r="O108" s="89">
        <v>20</v>
      </c>
      <c r="P108" s="53">
        <f t="shared" si="11"/>
        <v>120</v>
      </c>
      <c r="Q108" s="46">
        <v>2021</v>
      </c>
      <c r="R108" s="37"/>
    </row>
    <row r="109" spans="1:18" ht="30.75" customHeight="1">
      <c r="A109" s="43" t="s">
        <v>121</v>
      </c>
      <c r="B109" s="43">
        <v>1</v>
      </c>
      <c r="C109" s="43">
        <v>2</v>
      </c>
      <c r="D109" s="43">
        <v>2</v>
      </c>
      <c r="E109" s="43">
        <v>0</v>
      </c>
      <c r="F109" s="43">
        <v>2</v>
      </c>
      <c r="G109" s="40"/>
      <c r="H109" s="58" t="s">
        <v>75</v>
      </c>
      <c r="I109" s="42" t="s">
        <v>80</v>
      </c>
      <c r="J109" s="67">
        <v>2</v>
      </c>
      <c r="K109" s="67">
        <v>3</v>
      </c>
      <c r="L109" s="66">
        <v>3</v>
      </c>
      <c r="M109" s="66">
        <v>4</v>
      </c>
      <c r="N109" s="66">
        <v>4</v>
      </c>
      <c r="O109" s="66">
        <v>4</v>
      </c>
      <c r="P109" s="67">
        <f t="shared" si="11"/>
        <v>20</v>
      </c>
      <c r="Q109" s="46">
        <v>2021</v>
      </c>
      <c r="R109" s="37"/>
    </row>
    <row r="110" spans="1:18" ht="31.5">
      <c r="A110" s="43" t="s">
        <v>121</v>
      </c>
      <c r="B110" s="43">
        <v>1</v>
      </c>
      <c r="C110" s="43">
        <v>2</v>
      </c>
      <c r="D110" s="43">
        <v>2</v>
      </c>
      <c r="E110" s="43">
        <v>0</v>
      </c>
      <c r="F110" s="43">
        <v>3</v>
      </c>
      <c r="G110" s="40">
        <v>3</v>
      </c>
      <c r="H110" s="58" t="s">
        <v>149</v>
      </c>
      <c r="I110" s="42" t="s">
        <v>13</v>
      </c>
      <c r="J110" s="53">
        <v>12</v>
      </c>
      <c r="K110" s="53">
        <v>25</v>
      </c>
      <c r="L110" s="63">
        <v>30</v>
      </c>
      <c r="M110" s="63">
        <v>30</v>
      </c>
      <c r="N110" s="63">
        <v>35</v>
      </c>
      <c r="O110" s="63">
        <v>30</v>
      </c>
      <c r="P110" s="53">
        <f t="shared" si="11"/>
        <v>162</v>
      </c>
      <c r="Q110" s="49" t="s">
        <v>122</v>
      </c>
      <c r="R110" s="37"/>
    </row>
    <row r="111" spans="1:17" ht="47.25">
      <c r="A111" s="43" t="s">
        <v>121</v>
      </c>
      <c r="B111" s="43">
        <v>1</v>
      </c>
      <c r="C111" s="43">
        <v>2</v>
      </c>
      <c r="D111" s="43">
        <v>2</v>
      </c>
      <c r="E111" s="43">
        <v>0</v>
      </c>
      <c r="F111" s="43">
        <v>3</v>
      </c>
      <c r="G111" s="45"/>
      <c r="H111" s="58" t="s">
        <v>102</v>
      </c>
      <c r="I111" s="42" t="s">
        <v>21</v>
      </c>
      <c r="J111" s="52">
        <v>75</v>
      </c>
      <c r="K111" s="52">
        <v>75</v>
      </c>
      <c r="L111" s="67">
        <v>75</v>
      </c>
      <c r="M111" s="67">
        <v>75</v>
      </c>
      <c r="N111" s="67">
        <v>75</v>
      </c>
      <c r="O111" s="67">
        <v>75</v>
      </c>
      <c r="P111" s="52">
        <v>75</v>
      </c>
      <c r="Q111" s="49" t="s">
        <v>153</v>
      </c>
    </row>
    <row r="112" spans="1:17" ht="47.25">
      <c r="A112" s="43" t="s">
        <v>121</v>
      </c>
      <c r="B112" s="43">
        <v>1</v>
      </c>
      <c r="C112" s="43">
        <v>2</v>
      </c>
      <c r="D112" s="43">
        <v>2</v>
      </c>
      <c r="E112" s="43">
        <v>0</v>
      </c>
      <c r="F112" s="43">
        <v>4</v>
      </c>
      <c r="G112" s="40"/>
      <c r="H112" s="58" t="s">
        <v>166</v>
      </c>
      <c r="I112" s="42" t="s">
        <v>14</v>
      </c>
      <c r="J112" s="52">
        <v>300</v>
      </c>
      <c r="K112" s="52">
        <v>350</v>
      </c>
      <c r="L112" s="56">
        <v>400</v>
      </c>
      <c r="M112" s="56">
        <v>400</v>
      </c>
      <c r="N112" s="56">
        <v>450</v>
      </c>
      <c r="O112" s="56">
        <v>450</v>
      </c>
      <c r="P112" s="52">
        <f>J112+K112+L112+M112+N112+O112</f>
        <v>2350</v>
      </c>
      <c r="Q112" s="46">
        <v>2021</v>
      </c>
    </row>
    <row r="113" spans="1:17" ht="31.5">
      <c r="A113" s="43" t="s">
        <v>121</v>
      </c>
      <c r="B113" s="43">
        <v>1</v>
      </c>
      <c r="C113" s="43">
        <v>2</v>
      </c>
      <c r="D113" s="43">
        <v>2</v>
      </c>
      <c r="E113" s="43">
        <v>0</v>
      </c>
      <c r="F113" s="43">
        <v>4</v>
      </c>
      <c r="G113" s="40"/>
      <c r="H113" s="58" t="s">
        <v>103</v>
      </c>
      <c r="I113" s="42" t="s">
        <v>21</v>
      </c>
      <c r="J113" s="52">
        <v>80</v>
      </c>
      <c r="K113" s="52">
        <v>80</v>
      </c>
      <c r="L113" s="67">
        <v>80</v>
      </c>
      <c r="M113" s="67">
        <v>80</v>
      </c>
      <c r="N113" s="67">
        <v>80</v>
      </c>
      <c r="O113" s="67">
        <v>80</v>
      </c>
      <c r="P113" s="52">
        <v>80</v>
      </c>
      <c r="Q113" s="46">
        <v>2016</v>
      </c>
    </row>
    <row r="114" spans="1:17" ht="47.25">
      <c r="A114" s="43" t="s">
        <v>121</v>
      </c>
      <c r="B114" s="43">
        <v>1</v>
      </c>
      <c r="C114" s="43">
        <v>2</v>
      </c>
      <c r="D114" s="43">
        <v>2</v>
      </c>
      <c r="E114" s="43">
        <v>0</v>
      </c>
      <c r="F114" s="43">
        <v>4</v>
      </c>
      <c r="G114" s="40"/>
      <c r="H114" s="58" t="s">
        <v>104</v>
      </c>
      <c r="I114" s="42" t="s">
        <v>14</v>
      </c>
      <c r="J114" s="52">
        <v>300</v>
      </c>
      <c r="K114" s="52">
        <v>350</v>
      </c>
      <c r="L114" s="54">
        <v>400</v>
      </c>
      <c r="M114" s="54">
        <v>400</v>
      </c>
      <c r="N114" s="54">
        <v>450</v>
      </c>
      <c r="O114" s="54">
        <v>450</v>
      </c>
      <c r="P114" s="52">
        <f>J114+K114+L114+M114+N114+O114</f>
        <v>2350</v>
      </c>
      <c r="Q114" s="46">
        <v>2021</v>
      </c>
    </row>
    <row r="115" spans="1:17" ht="63">
      <c r="A115" s="43" t="s">
        <v>121</v>
      </c>
      <c r="B115" s="43">
        <v>1</v>
      </c>
      <c r="C115" s="43">
        <v>2</v>
      </c>
      <c r="D115" s="43">
        <v>2</v>
      </c>
      <c r="E115" s="43">
        <v>0</v>
      </c>
      <c r="F115" s="43">
        <v>5</v>
      </c>
      <c r="G115" s="40"/>
      <c r="H115" s="58" t="s">
        <v>150</v>
      </c>
      <c r="I115" s="42" t="s">
        <v>20</v>
      </c>
      <c r="J115" s="52" t="s">
        <v>22</v>
      </c>
      <c r="K115" s="52" t="s">
        <v>22</v>
      </c>
      <c r="L115" s="56" t="s">
        <v>22</v>
      </c>
      <c r="M115" s="56" t="s">
        <v>22</v>
      </c>
      <c r="N115" s="56" t="s">
        <v>22</v>
      </c>
      <c r="O115" s="56" t="s">
        <v>22</v>
      </c>
      <c r="P115" s="52" t="s">
        <v>22</v>
      </c>
      <c r="Q115" s="46">
        <v>2021</v>
      </c>
    </row>
    <row r="116" spans="1:17" ht="15.75">
      <c r="A116" s="43" t="s">
        <v>121</v>
      </c>
      <c r="B116" s="43">
        <v>1</v>
      </c>
      <c r="C116" s="43">
        <v>2</v>
      </c>
      <c r="D116" s="43">
        <v>2</v>
      </c>
      <c r="E116" s="43">
        <v>0</v>
      </c>
      <c r="F116" s="43">
        <v>5</v>
      </c>
      <c r="G116" s="40"/>
      <c r="H116" s="58" t="s">
        <v>84</v>
      </c>
      <c r="I116" s="42" t="s">
        <v>12</v>
      </c>
      <c r="J116" s="52">
        <v>6</v>
      </c>
      <c r="K116" s="52">
        <v>8</v>
      </c>
      <c r="L116" s="56">
        <v>8</v>
      </c>
      <c r="M116" s="56">
        <v>8</v>
      </c>
      <c r="N116" s="56">
        <v>9</v>
      </c>
      <c r="O116" s="56">
        <v>9</v>
      </c>
      <c r="P116" s="52">
        <f>J116+K116+L116+M116+N116+O116</f>
        <v>48</v>
      </c>
      <c r="Q116" s="46">
        <v>2021</v>
      </c>
    </row>
    <row r="117" spans="1:17" ht="15.75">
      <c r="A117" s="104"/>
      <c r="B117" s="104"/>
      <c r="C117" s="104"/>
      <c r="D117" s="104"/>
      <c r="E117" s="104"/>
      <c r="F117" s="104"/>
      <c r="G117" s="105"/>
      <c r="H117" s="99"/>
      <c r="I117" s="100"/>
      <c r="J117" s="101"/>
      <c r="K117" s="101"/>
      <c r="L117" s="102"/>
      <c r="M117" s="102"/>
      <c r="N117" s="102"/>
      <c r="O117" s="102"/>
      <c r="P117" s="101"/>
      <c r="Q117" s="103"/>
    </row>
    <row r="118" spans="1:17" ht="15.75">
      <c r="A118" s="104"/>
      <c r="B118" s="104"/>
      <c r="C118" s="104"/>
      <c r="D118" s="104"/>
      <c r="E118" s="104"/>
      <c r="F118" s="104"/>
      <c r="G118" s="105"/>
      <c r="H118" s="99"/>
      <c r="I118" s="100"/>
      <c r="J118" s="101"/>
      <c r="K118" s="101"/>
      <c r="L118" s="102"/>
      <c r="M118" s="102"/>
      <c r="N118" s="102"/>
      <c r="O118" s="102"/>
      <c r="P118" s="101"/>
      <c r="Q118" s="103"/>
    </row>
    <row r="119" spans="1:17" ht="15.75">
      <c r="A119" s="104"/>
      <c r="B119" s="104"/>
      <c r="C119" s="104"/>
      <c r="D119" s="104"/>
      <c r="E119" s="104"/>
      <c r="F119" s="104"/>
      <c r="G119" s="105"/>
      <c r="H119" s="99"/>
      <c r="I119" s="100"/>
      <c r="J119" s="101"/>
      <c r="K119" s="101"/>
      <c r="L119" s="102"/>
      <c r="M119" s="102"/>
      <c r="N119" s="102"/>
      <c r="O119" s="102"/>
      <c r="P119" s="101"/>
      <c r="Q119" s="103"/>
    </row>
    <row r="120" spans="1:17" ht="15.75">
      <c r="A120" s="104"/>
      <c r="B120" s="104"/>
      <c r="C120" s="104"/>
      <c r="D120" s="104"/>
      <c r="E120" s="104"/>
      <c r="F120" s="104"/>
      <c r="G120" s="105"/>
      <c r="H120" s="99"/>
      <c r="I120" s="100"/>
      <c r="J120" s="101"/>
      <c r="K120" s="101"/>
      <c r="L120" s="102"/>
      <c r="M120" s="102"/>
      <c r="N120" s="102"/>
      <c r="O120" s="102"/>
      <c r="P120" s="101"/>
      <c r="Q120" s="103"/>
    </row>
    <row r="121" spans="1:17" ht="15.75">
      <c r="A121" s="104"/>
      <c r="B121" s="104"/>
      <c r="C121" s="104"/>
      <c r="D121" s="104"/>
      <c r="E121" s="104"/>
      <c r="F121" s="104"/>
      <c r="G121" s="105"/>
      <c r="H121" s="99"/>
      <c r="I121" s="100"/>
      <c r="J121" s="101"/>
      <c r="K121" s="101"/>
      <c r="L121" s="102"/>
      <c r="M121" s="102"/>
      <c r="N121" s="102"/>
      <c r="O121" s="102"/>
      <c r="P121" s="101"/>
      <c r="Q121" s="103"/>
    </row>
    <row r="122" spans="1:17" ht="15.75">
      <c r="A122" s="104"/>
      <c r="B122" s="104"/>
      <c r="C122" s="104"/>
      <c r="D122" s="104"/>
      <c r="E122" s="104"/>
      <c r="F122" s="104"/>
      <c r="G122" s="105"/>
      <c r="H122" s="99"/>
      <c r="I122" s="100"/>
      <c r="J122" s="101"/>
      <c r="K122" s="101"/>
      <c r="L122" s="102"/>
      <c r="M122" s="102"/>
      <c r="N122" s="102"/>
      <c r="O122" s="102"/>
      <c r="P122" s="101"/>
      <c r="Q122" s="103"/>
    </row>
    <row r="123" spans="1:17" ht="15.75">
      <c r="A123" s="104"/>
      <c r="B123" s="104"/>
      <c r="C123" s="104"/>
      <c r="D123" s="104"/>
      <c r="E123" s="104"/>
      <c r="F123" s="104"/>
      <c r="G123" s="105"/>
      <c r="H123" s="99"/>
      <c r="I123" s="100"/>
      <c r="J123" s="101"/>
      <c r="K123" s="101"/>
      <c r="L123" s="102"/>
      <c r="M123" s="102"/>
      <c r="N123" s="102"/>
      <c r="O123" s="102"/>
      <c r="P123" s="101"/>
      <c r="Q123" s="103"/>
    </row>
    <row r="124" spans="1:17" ht="15.75">
      <c r="A124" s="104"/>
      <c r="B124" s="104"/>
      <c r="C124" s="104"/>
      <c r="D124" s="104"/>
      <c r="E124" s="104"/>
      <c r="F124" s="104"/>
      <c r="G124" s="105"/>
      <c r="H124" s="99"/>
      <c r="I124" s="100"/>
      <c r="J124" s="101"/>
      <c r="K124" s="101"/>
      <c r="L124" s="102"/>
      <c r="M124" s="102"/>
      <c r="N124" s="102"/>
      <c r="O124" s="102"/>
      <c r="P124" s="101"/>
      <c r="Q124" s="103"/>
    </row>
    <row r="125" spans="1:17" ht="15.75">
      <c r="A125" s="104"/>
      <c r="B125" s="104"/>
      <c r="C125" s="104"/>
      <c r="D125" s="104"/>
      <c r="E125" s="104"/>
      <c r="F125" s="104"/>
      <c r="G125" s="105"/>
      <c r="H125" s="99"/>
      <c r="I125" s="100"/>
      <c r="J125" s="101"/>
      <c r="K125" s="101"/>
      <c r="L125" s="102"/>
      <c r="M125" s="102"/>
      <c r="N125" s="102"/>
      <c r="O125" s="102"/>
      <c r="P125" s="101"/>
      <c r="Q125" s="103"/>
    </row>
    <row r="126" spans="1:17" ht="15.75">
      <c r="A126" s="104"/>
      <c r="B126" s="104"/>
      <c r="C126" s="104"/>
      <c r="D126" s="104"/>
      <c r="E126" s="104"/>
      <c r="F126" s="104"/>
      <c r="G126" s="105"/>
      <c r="H126" s="99"/>
      <c r="I126" s="100"/>
      <c r="J126" s="101"/>
      <c r="K126" s="101"/>
      <c r="L126" s="102"/>
      <c r="M126" s="102"/>
      <c r="N126" s="102"/>
      <c r="O126" s="102"/>
      <c r="P126" s="101"/>
      <c r="Q126" s="103"/>
    </row>
    <row r="127" spans="1:17" ht="15.75">
      <c r="A127" s="104"/>
      <c r="B127" s="104"/>
      <c r="C127" s="104"/>
      <c r="D127" s="104"/>
      <c r="E127" s="104"/>
      <c r="F127" s="104"/>
      <c r="G127" s="105"/>
      <c r="H127" s="99"/>
      <c r="I127" s="100"/>
      <c r="J127" s="101"/>
      <c r="K127" s="101"/>
      <c r="L127" s="102"/>
      <c r="M127" s="102"/>
      <c r="N127" s="102"/>
      <c r="O127" s="102"/>
      <c r="P127" s="101"/>
      <c r="Q127" s="103"/>
    </row>
    <row r="128" spans="1:17" ht="15.75">
      <c r="A128" s="104"/>
      <c r="B128" s="104"/>
      <c r="C128" s="104"/>
      <c r="D128" s="104"/>
      <c r="E128" s="104"/>
      <c r="F128" s="104"/>
      <c r="G128" s="105"/>
      <c r="H128" s="99"/>
      <c r="I128" s="100"/>
      <c r="J128" s="101"/>
      <c r="K128" s="101"/>
      <c r="L128" s="102"/>
      <c r="M128" s="102"/>
      <c r="N128" s="102"/>
      <c r="O128" s="102"/>
      <c r="P128" s="101"/>
      <c r="Q128" s="103"/>
    </row>
    <row r="129" spans="1:17" ht="15.75">
      <c r="A129" s="104"/>
      <c r="B129" s="104"/>
      <c r="C129" s="104"/>
      <c r="D129" s="104"/>
      <c r="E129" s="104"/>
      <c r="F129" s="104"/>
      <c r="G129" s="105"/>
      <c r="H129" s="99"/>
      <c r="I129" s="100"/>
      <c r="J129" s="101"/>
      <c r="K129" s="101"/>
      <c r="L129" s="102"/>
      <c r="M129" s="102"/>
      <c r="N129" s="102"/>
      <c r="O129" s="102"/>
      <c r="P129" s="101"/>
      <c r="Q129" s="103"/>
    </row>
    <row r="130" spans="1:17" ht="15.75">
      <c r="A130" s="104"/>
      <c r="B130" s="104"/>
      <c r="C130" s="104"/>
      <c r="D130" s="104"/>
      <c r="E130" s="104"/>
      <c r="F130" s="104"/>
      <c r="G130" s="105"/>
      <c r="H130" s="99"/>
      <c r="I130" s="100"/>
      <c r="J130" s="101"/>
      <c r="K130" s="101"/>
      <c r="L130" s="102"/>
      <c r="M130" s="102"/>
      <c r="N130" s="102"/>
      <c r="O130" s="102"/>
      <c r="P130" s="101"/>
      <c r="Q130" s="103"/>
    </row>
    <row r="131" spans="1:17" ht="15.75">
      <c r="A131" s="104"/>
      <c r="B131" s="104"/>
      <c r="C131" s="104"/>
      <c r="D131" s="104"/>
      <c r="E131" s="104"/>
      <c r="F131" s="104"/>
      <c r="G131" s="105"/>
      <c r="H131" s="99"/>
      <c r="I131" s="100"/>
      <c r="J131" s="101"/>
      <c r="K131" s="101"/>
      <c r="L131" s="102"/>
      <c r="M131" s="102"/>
      <c r="N131" s="102"/>
      <c r="O131" s="102"/>
      <c r="P131" s="101"/>
      <c r="Q131" s="103"/>
    </row>
    <row r="132" spans="1:17" ht="15.75">
      <c r="A132" s="104"/>
      <c r="B132" s="104"/>
      <c r="C132" s="104"/>
      <c r="D132" s="104"/>
      <c r="E132" s="104"/>
      <c r="F132" s="104"/>
      <c r="G132" s="105"/>
      <c r="H132" s="99"/>
      <c r="I132" s="100"/>
      <c r="J132" s="101"/>
      <c r="K132" s="101"/>
      <c r="L132" s="102"/>
      <c r="M132" s="102"/>
      <c r="N132" s="102"/>
      <c r="O132" s="102"/>
      <c r="P132" s="101"/>
      <c r="Q132" s="103"/>
    </row>
    <row r="133" spans="1:17" ht="15.75">
      <c r="A133" s="104"/>
      <c r="B133" s="104"/>
      <c r="C133" s="104"/>
      <c r="D133" s="104"/>
      <c r="E133" s="104"/>
      <c r="F133" s="104"/>
      <c r="G133" s="105"/>
      <c r="H133" s="99"/>
      <c r="I133" s="100"/>
      <c r="J133" s="101"/>
      <c r="K133" s="101"/>
      <c r="L133" s="102"/>
      <c r="M133" s="102"/>
      <c r="N133" s="102"/>
      <c r="O133" s="102"/>
      <c r="P133" s="101"/>
      <c r="Q133" s="103"/>
    </row>
    <row r="134" spans="1:17" ht="15.75">
      <c r="A134" s="104"/>
      <c r="B134" s="104"/>
      <c r="C134" s="104"/>
      <c r="D134" s="104"/>
      <c r="E134" s="104"/>
      <c r="F134" s="104"/>
      <c r="G134" s="105"/>
      <c r="H134" s="99"/>
      <c r="I134" s="100"/>
      <c r="J134" s="101"/>
      <c r="K134" s="101"/>
      <c r="L134" s="102"/>
      <c r="M134" s="102"/>
      <c r="N134" s="102"/>
      <c r="O134" s="102"/>
      <c r="P134" s="101"/>
      <c r="Q134" s="103"/>
    </row>
    <row r="135" spans="1:17" ht="15.75">
      <c r="A135" s="104"/>
      <c r="B135" s="104"/>
      <c r="C135" s="104"/>
      <c r="D135" s="104"/>
      <c r="E135" s="104"/>
      <c r="F135" s="104"/>
      <c r="G135" s="105"/>
      <c r="H135" s="99"/>
      <c r="I135" s="100"/>
      <c r="J135" s="101"/>
      <c r="K135" s="101"/>
      <c r="L135" s="102"/>
      <c r="M135" s="102"/>
      <c r="N135" s="102"/>
      <c r="O135" s="102"/>
      <c r="P135" s="101"/>
      <c r="Q135" s="103"/>
    </row>
    <row r="136" spans="1:17" ht="15.75">
      <c r="A136" s="104"/>
      <c r="B136" s="104"/>
      <c r="C136" s="104"/>
      <c r="D136" s="104"/>
      <c r="E136" s="104"/>
      <c r="F136" s="104"/>
      <c r="G136" s="105"/>
      <c r="H136" s="99"/>
      <c r="I136" s="100"/>
      <c r="J136" s="101"/>
      <c r="K136" s="101"/>
      <c r="L136" s="102"/>
      <c r="M136" s="102"/>
      <c r="N136" s="102"/>
      <c r="O136" s="102"/>
      <c r="P136" s="101"/>
      <c r="Q136" s="103"/>
    </row>
    <row r="137" spans="1:17" ht="15.75">
      <c r="A137" s="104"/>
      <c r="B137" s="104"/>
      <c r="C137" s="104"/>
      <c r="D137" s="104"/>
      <c r="E137" s="104"/>
      <c r="F137" s="104"/>
      <c r="G137" s="105"/>
      <c r="H137" s="99"/>
      <c r="I137" s="100"/>
      <c r="J137" s="101"/>
      <c r="K137" s="101"/>
      <c r="L137" s="102"/>
      <c r="M137" s="102"/>
      <c r="N137" s="102"/>
      <c r="O137" s="102"/>
      <c r="P137" s="101"/>
      <c r="Q137" s="103"/>
    </row>
    <row r="138" spans="1:17" ht="15.75">
      <c r="A138" s="104"/>
      <c r="B138" s="104"/>
      <c r="C138" s="104"/>
      <c r="D138" s="104"/>
      <c r="E138" s="104"/>
      <c r="F138" s="104"/>
      <c r="G138" s="105"/>
      <c r="H138" s="99"/>
      <c r="I138" s="100"/>
      <c r="J138" s="101"/>
      <c r="K138" s="101"/>
      <c r="L138" s="102"/>
      <c r="M138" s="102"/>
      <c r="N138" s="102"/>
      <c r="O138" s="102"/>
      <c r="P138" s="101"/>
      <c r="Q138" s="103"/>
    </row>
    <row r="139" spans="1:17" ht="15.75">
      <c r="A139" s="104"/>
      <c r="B139" s="104"/>
      <c r="C139" s="104"/>
      <c r="D139" s="104"/>
      <c r="E139" s="104"/>
      <c r="F139" s="104"/>
      <c r="G139" s="105"/>
      <c r="H139" s="99"/>
      <c r="I139" s="100"/>
      <c r="J139" s="101"/>
      <c r="K139" s="101"/>
      <c r="L139" s="102"/>
      <c r="M139" s="102"/>
      <c r="N139" s="102"/>
      <c r="O139" s="102"/>
      <c r="P139" s="101"/>
      <c r="Q139" s="103"/>
    </row>
    <row r="140" spans="1:17" ht="15.75">
      <c r="A140" s="104"/>
      <c r="B140" s="104"/>
      <c r="C140" s="104"/>
      <c r="D140" s="104"/>
      <c r="E140" s="104"/>
      <c r="F140" s="104"/>
      <c r="G140" s="105"/>
      <c r="H140" s="99"/>
      <c r="I140" s="100"/>
      <c r="J140" s="101"/>
      <c r="K140" s="101"/>
      <c r="L140" s="102"/>
      <c r="M140" s="102"/>
      <c r="N140" s="102"/>
      <c r="O140" s="102"/>
      <c r="P140" s="101"/>
      <c r="Q140" s="103"/>
    </row>
    <row r="141" spans="1:17" ht="15.75">
      <c r="A141" s="104"/>
      <c r="B141" s="104"/>
      <c r="C141" s="104"/>
      <c r="D141" s="104"/>
      <c r="E141" s="104"/>
      <c r="F141" s="104"/>
      <c r="G141" s="105"/>
      <c r="H141" s="99"/>
      <c r="I141" s="100"/>
      <c r="J141" s="101"/>
      <c r="K141" s="101"/>
      <c r="L141" s="102"/>
      <c r="M141" s="102"/>
      <c r="N141" s="102"/>
      <c r="O141" s="102"/>
      <c r="P141" s="101"/>
      <c r="Q141" s="103"/>
    </row>
    <row r="142" spans="1:17" ht="15.75">
      <c r="A142" s="104"/>
      <c r="B142" s="104"/>
      <c r="C142" s="104"/>
      <c r="D142" s="104"/>
      <c r="E142" s="104"/>
      <c r="F142" s="104"/>
      <c r="G142" s="105"/>
      <c r="H142" s="99"/>
      <c r="I142" s="100"/>
      <c r="J142" s="101"/>
      <c r="K142" s="101"/>
      <c r="L142" s="102"/>
      <c r="M142" s="102"/>
      <c r="N142" s="102"/>
      <c r="O142" s="102"/>
      <c r="P142" s="101"/>
      <c r="Q142" s="103"/>
    </row>
    <row r="143" spans="1:17" ht="15.75">
      <c r="A143" s="104"/>
      <c r="B143" s="104"/>
      <c r="C143" s="104"/>
      <c r="D143" s="104"/>
      <c r="E143" s="104"/>
      <c r="F143" s="104"/>
      <c r="G143" s="105"/>
      <c r="H143" s="99"/>
      <c r="I143" s="100"/>
      <c r="J143" s="101"/>
      <c r="K143" s="101"/>
      <c r="L143" s="102"/>
      <c r="M143" s="102"/>
      <c r="N143" s="102"/>
      <c r="O143" s="102"/>
      <c r="P143" s="101"/>
      <c r="Q143" s="103"/>
    </row>
    <row r="144" spans="1:17" ht="15.75">
      <c r="A144" s="104"/>
      <c r="B144" s="104"/>
      <c r="C144" s="104"/>
      <c r="D144" s="104"/>
      <c r="E144" s="104"/>
      <c r="F144" s="104"/>
      <c r="G144" s="105"/>
      <c r="H144" s="99"/>
      <c r="I144" s="100"/>
      <c r="J144" s="101"/>
      <c r="K144" s="101"/>
      <c r="L144" s="102"/>
      <c r="M144" s="102"/>
      <c r="N144" s="102"/>
      <c r="O144" s="102"/>
      <c r="P144" s="101"/>
      <c r="Q144" s="103"/>
    </row>
    <row r="145" spans="1:17" ht="15.75">
      <c r="A145" s="104"/>
      <c r="B145" s="104"/>
      <c r="C145" s="104"/>
      <c r="D145" s="104"/>
      <c r="E145" s="104"/>
      <c r="F145" s="104"/>
      <c r="G145" s="105"/>
      <c r="H145" s="99"/>
      <c r="I145" s="100"/>
      <c r="J145" s="101"/>
      <c r="K145" s="101"/>
      <c r="L145" s="102"/>
      <c r="M145" s="102"/>
      <c r="N145" s="102"/>
      <c r="O145" s="102"/>
      <c r="P145" s="101"/>
      <c r="Q145" s="103"/>
    </row>
    <row r="146" spans="1:17" ht="15.75">
      <c r="A146" s="104"/>
      <c r="B146" s="104"/>
      <c r="C146" s="104"/>
      <c r="D146" s="104"/>
      <c r="E146" s="104"/>
      <c r="F146" s="104"/>
      <c r="G146" s="105"/>
      <c r="H146" s="99"/>
      <c r="I146" s="100"/>
      <c r="J146" s="101"/>
      <c r="K146" s="101"/>
      <c r="L146" s="102"/>
      <c r="M146" s="102"/>
      <c r="N146" s="102"/>
      <c r="O146" s="102"/>
      <c r="P146" s="101"/>
      <c r="Q146" s="103"/>
    </row>
    <row r="147" spans="1:17" ht="15.75">
      <c r="A147" s="104"/>
      <c r="B147" s="104"/>
      <c r="C147" s="104"/>
      <c r="D147" s="104"/>
      <c r="E147" s="104"/>
      <c r="F147" s="104"/>
      <c r="G147" s="105"/>
      <c r="H147" s="99"/>
      <c r="I147" s="100"/>
      <c r="J147" s="101"/>
      <c r="K147" s="101"/>
      <c r="L147" s="102"/>
      <c r="M147" s="102"/>
      <c r="N147" s="102"/>
      <c r="O147" s="102"/>
      <c r="P147" s="101"/>
      <c r="Q147" s="103"/>
    </row>
    <row r="148" spans="1:17" ht="15.75">
      <c r="A148" s="104"/>
      <c r="B148" s="104"/>
      <c r="C148" s="104"/>
      <c r="D148" s="104"/>
      <c r="E148" s="104"/>
      <c r="F148" s="104"/>
      <c r="G148" s="105"/>
      <c r="H148" s="99"/>
      <c r="I148" s="100"/>
      <c r="J148" s="101"/>
      <c r="K148" s="101"/>
      <c r="L148" s="102"/>
      <c r="M148" s="102"/>
      <c r="N148" s="102"/>
      <c r="O148" s="102"/>
      <c r="P148" s="101"/>
      <c r="Q148" s="103"/>
    </row>
    <row r="149" spans="1:17" ht="15.75">
      <c r="A149" s="104"/>
      <c r="B149" s="104"/>
      <c r="C149" s="104"/>
      <c r="D149" s="104"/>
      <c r="E149" s="104"/>
      <c r="F149" s="104"/>
      <c r="G149" s="105"/>
      <c r="H149" s="99"/>
      <c r="I149" s="100"/>
      <c r="J149" s="101"/>
      <c r="K149" s="101"/>
      <c r="L149" s="102"/>
      <c r="M149" s="102"/>
      <c r="N149" s="102"/>
      <c r="O149" s="102"/>
      <c r="P149" s="101"/>
      <c r="Q149" s="103"/>
    </row>
    <row r="150" spans="1:17" ht="15.75">
      <c r="A150" s="104"/>
      <c r="B150" s="104"/>
      <c r="C150" s="104"/>
      <c r="D150" s="104"/>
      <c r="E150" s="104"/>
      <c r="F150" s="104"/>
      <c r="G150" s="105"/>
      <c r="H150" s="99"/>
      <c r="I150" s="100"/>
      <c r="J150" s="101"/>
      <c r="K150" s="101"/>
      <c r="L150" s="102"/>
      <c r="M150" s="102"/>
      <c r="N150" s="102"/>
      <c r="O150" s="102"/>
      <c r="P150" s="101"/>
      <c r="Q150" s="103"/>
    </row>
    <row r="151" spans="1:17" ht="15.75">
      <c r="A151" s="104"/>
      <c r="B151" s="104"/>
      <c r="C151" s="104"/>
      <c r="D151" s="104"/>
      <c r="E151" s="104"/>
      <c r="F151" s="104"/>
      <c r="G151" s="105"/>
      <c r="H151" s="99"/>
      <c r="I151" s="100"/>
      <c r="J151" s="101"/>
      <c r="K151" s="101"/>
      <c r="L151" s="102"/>
      <c r="M151" s="102"/>
      <c r="N151" s="102"/>
      <c r="O151" s="102"/>
      <c r="P151" s="101"/>
      <c r="Q151" s="103"/>
    </row>
    <row r="152" spans="1:17" ht="15.75">
      <c r="A152" s="104"/>
      <c r="B152" s="104"/>
      <c r="C152" s="104"/>
      <c r="D152" s="104"/>
      <c r="E152" s="104"/>
      <c r="F152" s="104"/>
      <c r="G152" s="105"/>
      <c r="H152" s="99"/>
      <c r="I152" s="100"/>
      <c r="J152" s="101"/>
      <c r="K152" s="101"/>
      <c r="L152" s="102"/>
      <c r="M152" s="102"/>
      <c r="N152" s="102"/>
      <c r="O152" s="102"/>
      <c r="P152" s="101"/>
      <c r="Q152" s="103"/>
    </row>
    <row r="153" spans="1:17" ht="15.75">
      <c r="A153" s="104"/>
      <c r="B153" s="104"/>
      <c r="C153" s="104"/>
      <c r="D153" s="104"/>
      <c r="E153" s="104"/>
      <c r="F153" s="104"/>
      <c r="G153" s="105"/>
      <c r="H153" s="99"/>
      <c r="I153" s="100"/>
      <c r="J153" s="101"/>
      <c r="K153" s="101"/>
      <c r="L153" s="102"/>
      <c r="M153" s="102"/>
      <c r="N153" s="102"/>
      <c r="O153" s="102"/>
      <c r="P153" s="101"/>
      <c r="Q153" s="103"/>
    </row>
    <row r="154" spans="1:17" ht="15.75">
      <c r="A154" s="104"/>
      <c r="B154" s="104"/>
      <c r="C154" s="104"/>
      <c r="D154" s="104"/>
      <c r="E154" s="104"/>
      <c r="F154" s="104"/>
      <c r="G154" s="105"/>
      <c r="H154" s="99"/>
      <c r="I154" s="100"/>
      <c r="J154" s="101"/>
      <c r="K154" s="101"/>
      <c r="L154" s="102"/>
      <c r="M154" s="102"/>
      <c r="N154" s="102"/>
      <c r="O154" s="102"/>
      <c r="P154" s="101"/>
      <c r="Q154" s="103"/>
    </row>
    <row r="155" spans="1:17" ht="15.75">
      <c r="A155" s="104"/>
      <c r="B155" s="104"/>
      <c r="C155" s="104"/>
      <c r="D155" s="104"/>
      <c r="E155" s="104"/>
      <c r="F155" s="104"/>
      <c r="G155" s="105"/>
      <c r="H155" s="99"/>
      <c r="I155" s="100"/>
      <c r="J155" s="101"/>
      <c r="K155" s="101"/>
      <c r="L155" s="102"/>
      <c r="M155" s="102"/>
      <c r="N155" s="102"/>
      <c r="O155" s="102"/>
      <c r="P155" s="101"/>
      <c r="Q155" s="103"/>
    </row>
    <row r="156" spans="1:17" ht="15.75">
      <c r="A156" s="104"/>
      <c r="B156" s="104"/>
      <c r="C156" s="104"/>
      <c r="D156" s="104"/>
      <c r="E156" s="104"/>
      <c r="F156" s="104"/>
      <c r="G156" s="105"/>
      <c r="H156" s="99"/>
      <c r="I156" s="100"/>
      <c r="J156" s="101"/>
      <c r="K156" s="101"/>
      <c r="L156" s="102"/>
      <c r="M156" s="102"/>
      <c r="N156" s="102"/>
      <c r="O156" s="102"/>
      <c r="P156" s="101"/>
      <c r="Q156" s="103"/>
    </row>
    <row r="157" spans="1:17" ht="15.75">
      <c r="A157" s="60" t="s">
        <v>177</v>
      </c>
      <c r="C157" s="60"/>
      <c r="L157" s="51"/>
      <c r="M157" s="51"/>
      <c r="P157" s="47"/>
      <c r="Q157" s="47"/>
    </row>
    <row r="158" spans="1:17" ht="15.75">
      <c r="A158" s="64" t="s">
        <v>125</v>
      </c>
      <c r="C158" s="60"/>
      <c r="L158" s="51"/>
      <c r="M158" s="51"/>
      <c r="P158" s="47"/>
      <c r="Q158" s="47"/>
    </row>
    <row r="159" spans="12:17" ht="15.75">
      <c r="L159" s="51"/>
      <c r="M159" s="51"/>
      <c r="P159" s="47"/>
      <c r="Q159" s="47"/>
    </row>
    <row r="160" spans="12:17" ht="15.75">
      <c r="L160" s="51"/>
      <c r="M160" s="51"/>
      <c r="P160" s="47"/>
      <c r="Q160" s="47"/>
    </row>
    <row r="161" spans="12:17" ht="15.75">
      <c r="L161" s="51"/>
      <c r="M161" s="51"/>
      <c r="P161" s="47"/>
      <c r="Q161" s="47"/>
    </row>
    <row r="162" spans="12:17" ht="15.75">
      <c r="L162" s="51"/>
      <c r="M162" s="51"/>
      <c r="P162" s="47"/>
      <c r="Q162" s="47"/>
    </row>
  </sheetData>
  <sheetProtection/>
  <mergeCells count="21">
    <mergeCell ref="D16:D17"/>
    <mergeCell ref="E16:F17"/>
    <mergeCell ref="O16:O17"/>
    <mergeCell ref="L16:L17"/>
    <mergeCell ref="J16:J17"/>
    <mergeCell ref="Q16:Q17"/>
    <mergeCell ref="K16:K17"/>
    <mergeCell ref="M16:M17"/>
    <mergeCell ref="N16:N17"/>
    <mergeCell ref="J15:O15"/>
    <mergeCell ref="G15:G17"/>
    <mergeCell ref="J1:Q8"/>
    <mergeCell ref="A15:F15"/>
    <mergeCell ref="H15:H17"/>
    <mergeCell ref="I15:I17"/>
    <mergeCell ref="A16:A17"/>
    <mergeCell ref="B16:B17"/>
    <mergeCell ref="C16:C17"/>
    <mergeCell ref="A10:Q10"/>
    <mergeCell ref="P15:Q15"/>
    <mergeCell ref="P16:P17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74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8.00390625" style="1" customWidth="1"/>
    <col min="2" max="2" width="13.7109375" style="15" customWidth="1"/>
    <col min="3" max="3" width="14.421875" style="1" customWidth="1"/>
    <col min="4" max="4" width="14.57421875" style="1" customWidth="1"/>
    <col min="5" max="5" width="14.00390625" style="1" customWidth="1"/>
    <col min="6" max="6" width="13.57421875" style="16" customWidth="1"/>
    <col min="7" max="7" width="15.57421875" style="16" customWidth="1"/>
    <col min="8" max="16384" width="9.140625" style="1" customWidth="1"/>
  </cols>
  <sheetData>
    <row r="1" spans="1:7" ht="15.75" customHeight="1">
      <c r="A1" s="151" t="s">
        <v>6</v>
      </c>
      <c r="B1" s="152" t="s">
        <v>7</v>
      </c>
      <c r="C1" s="151" t="s">
        <v>8</v>
      </c>
      <c r="D1" s="151"/>
      <c r="E1" s="151"/>
      <c r="F1" s="151" t="s">
        <v>9</v>
      </c>
      <c r="G1" s="151"/>
    </row>
    <row r="2" spans="1:7" s="2" customFormat="1" ht="66.75" customHeight="1">
      <c r="A2" s="151"/>
      <c r="B2" s="152"/>
      <c r="C2" s="17">
        <v>2014</v>
      </c>
      <c r="D2" s="17">
        <v>2015</v>
      </c>
      <c r="E2" s="17">
        <v>2016</v>
      </c>
      <c r="F2" s="19" t="s">
        <v>10</v>
      </c>
      <c r="G2" s="19" t="s">
        <v>11</v>
      </c>
    </row>
    <row r="3" spans="1:7" ht="15.75">
      <c r="A3" s="17">
        <v>3</v>
      </c>
      <c r="B3" s="18">
        <v>4</v>
      </c>
      <c r="C3" s="17">
        <v>5</v>
      </c>
      <c r="D3" s="17">
        <v>6</v>
      </c>
      <c r="E3" s="17">
        <v>7</v>
      </c>
      <c r="F3" s="19">
        <v>8</v>
      </c>
      <c r="G3" s="19">
        <v>9</v>
      </c>
    </row>
    <row r="4" spans="1:7" ht="31.5">
      <c r="A4" s="36" t="s">
        <v>32</v>
      </c>
      <c r="B4" s="20" t="s">
        <v>13</v>
      </c>
      <c r="C4" s="21">
        <f>C6+C18+C47+C58</f>
        <v>16936.8</v>
      </c>
      <c r="D4" s="21">
        <f>D6+D18+D47+D58</f>
        <v>18171.3</v>
      </c>
      <c r="E4" s="21">
        <f>E6+E18+E47+E58</f>
        <v>18841.3</v>
      </c>
      <c r="F4" s="22"/>
      <c r="G4" s="22"/>
    </row>
    <row r="5" spans="1:13" ht="47.25">
      <c r="A5" s="23" t="s">
        <v>23</v>
      </c>
      <c r="B5" s="24"/>
      <c r="C5" s="25"/>
      <c r="D5" s="25"/>
      <c r="E5" s="25"/>
      <c r="F5" s="22"/>
      <c r="G5" s="22"/>
      <c r="H5" s="4"/>
      <c r="I5" s="4"/>
      <c r="J5" s="4"/>
      <c r="K5" s="4"/>
      <c r="L5" s="4"/>
      <c r="M5" s="4"/>
    </row>
    <row r="6" spans="1:7" ht="31.5">
      <c r="A6" s="34" t="s">
        <v>24</v>
      </c>
      <c r="B6" s="24" t="s">
        <v>13</v>
      </c>
      <c r="C6" s="26">
        <f>C7+C12</f>
        <v>395</v>
      </c>
      <c r="D6" s="26">
        <f>D7+D12</f>
        <v>500</v>
      </c>
      <c r="E6" s="26">
        <f>E7+E12</f>
        <v>585</v>
      </c>
      <c r="F6" s="27"/>
      <c r="G6" s="27"/>
    </row>
    <row r="7" spans="1:7" ht="31.5">
      <c r="A7" s="23" t="s">
        <v>25</v>
      </c>
      <c r="B7" s="24" t="s">
        <v>13</v>
      </c>
      <c r="C7" s="26">
        <f>C8+C9+C10</f>
        <v>240</v>
      </c>
      <c r="D7" s="26">
        <f>D8+D9+D10</f>
        <v>290</v>
      </c>
      <c r="E7" s="26">
        <f>E8+E9+E10</f>
        <v>340</v>
      </c>
      <c r="F7" s="27"/>
      <c r="G7" s="27"/>
    </row>
    <row r="8" spans="1:7" ht="47.25">
      <c r="A8" s="23" t="s">
        <v>33</v>
      </c>
      <c r="B8" s="24" t="s">
        <v>13</v>
      </c>
      <c r="C8" s="28">
        <v>50</v>
      </c>
      <c r="D8" s="28">
        <v>50</v>
      </c>
      <c r="E8" s="28">
        <v>70</v>
      </c>
      <c r="F8" s="29"/>
      <c r="G8" s="29"/>
    </row>
    <row r="9" spans="1:7" ht="47.25">
      <c r="A9" s="23" t="s">
        <v>34</v>
      </c>
      <c r="B9" s="24" t="s">
        <v>13</v>
      </c>
      <c r="C9" s="28">
        <v>60</v>
      </c>
      <c r="D9" s="28">
        <v>60</v>
      </c>
      <c r="E9" s="28">
        <v>80</v>
      </c>
      <c r="F9" s="29"/>
      <c r="G9" s="29"/>
    </row>
    <row r="10" spans="1:7" ht="15.75">
      <c r="A10" s="23" t="s">
        <v>35</v>
      </c>
      <c r="B10" s="24" t="s">
        <v>13</v>
      </c>
      <c r="C10" s="28">
        <v>130</v>
      </c>
      <c r="D10" s="28">
        <v>180</v>
      </c>
      <c r="E10" s="28">
        <v>190</v>
      </c>
      <c r="F10" s="29"/>
      <c r="G10" s="29"/>
    </row>
    <row r="11" spans="1:7" ht="31.5">
      <c r="A11" s="23" t="s">
        <v>26</v>
      </c>
      <c r="B11" s="24" t="s">
        <v>20</v>
      </c>
      <c r="C11" s="30" t="s">
        <v>22</v>
      </c>
      <c r="D11" s="30" t="s">
        <v>22</v>
      </c>
      <c r="E11" s="30" t="s">
        <v>22</v>
      </c>
      <c r="F11" s="29"/>
      <c r="G11" s="29"/>
    </row>
    <row r="12" spans="1:7" ht="31.5">
      <c r="A12" s="23" t="s">
        <v>27</v>
      </c>
      <c r="B12" s="24" t="s">
        <v>13</v>
      </c>
      <c r="C12" s="28">
        <f>C13+C14+C15+C16+C17</f>
        <v>155</v>
      </c>
      <c r="D12" s="28">
        <f>D13+D14+D15+D16+D17</f>
        <v>210</v>
      </c>
      <c r="E12" s="28">
        <f>E13+E14+E15+E16+E17</f>
        <v>245</v>
      </c>
      <c r="F12" s="29"/>
      <c r="G12" s="29"/>
    </row>
    <row r="13" spans="1:7" ht="15.75">
      <c r="A13" s="23" t="s">
        <v>36</v>
      </c>
      <c r="B13" s="24" t="s">
        <v>13</v>
      </c>
      <c r="C13" s="28">
        <v>50</v>
      </c>
      <c r="D13" s="28">
        <v>60</v>
      </c>
      <c r="E13" s="28">
        <v>70</v>
      </c>
      <c r="F13" s="29"/>
      <c r="G13" s="29"/>
    </row>
    <row r="14" spans="1:7" ht="31.5">
      <c r="A14" s="23" t="s">
        <v>37</v>
      </c>
      <c r="B14" s="24" t="s">
        <v>13</v>
      </c>
      <c r="C14" s="28">
        <v>20</v>
      </c>
      <c r="D14" s="28">
        <v>30</v>
      </c>
      <c r="E14" s="28">
        <v>40</v>
      </c>
      <c r="F14" s="29"/>
      <c r="G14" s="29"/>
    </row>
    <row r="15" spans="1:7" ht="31.5">
      <c r="A15" s="23" t="s">
        <v>38</v>
      </c>
      <c r="B15" s="24" t="s">
        <v>13</v>
      </c>
      <c r="C15" s="28">
        <v>20</v>
      </c>
      <c r="D15" s="28">
        <v>30</v>
      </c>
      <c r="E15" s="28">
        <v>40</v>
      </c>
      <c r="F15" s="29"/>
      <c r="G15" s="29"/>
    </row>
    <row r="16" spans="1:7" ht="30.75" customHeight="1">
      <c r="A16" s="23" t="s">
        <v>39</v>
      </c>
      <c r="B16" s="24" t="s">
        <v>13</v>
      </c>
      <c r="C16" s="28">
        <v>50</v>
      </c>
      <c r="D16" s="28">
        <v>70</v>
      </c>
      <c r="E16" s="28">
        <v>70</v>
      </c>
      <c r="F16" s="29"/>
      <c r="G16" s="29"/>
    </row>
    <row r="17" spans="1:7" ht="31.5">
      <c r="A17" s="23" t="s">
        <v>40</v>
      </c>
      <c r="B17" s="24" t="s">
        <v>13</v>
      </c>
      <c r="C17" s="28">
        <v>15</v>
      </c>
      <c r="D17" s="28">
        <v>20</v>
      </c>
      <c r="E17" s="28">
        <v>25</v>
      </c>
      <c r="F17" s="29"/>
      <c r="G17" s="29"/>
    </row>
    <row r="18" spans="1:7" ht="15.75">
      <c r="A18" s="35" t="s">
        <v>28</v>
      </c>
      <c r="B18" s="24" t="s">
        <v>13</v>
      </c>
      <c r="C18" s="28">
        <f>C19+C21+C25+C34+C39+C43</f>
        <v>2770</v>
      </c>
      <c r="D18" s="28">
        <f>D19+D21+D25+D34+D39+D43</f>
        <v>3250</v>
      </c>
      <c r="E18" s="28">
        <f>E19+E21+E25+E34+E39+E43</f>
        <v>3725</v>
      </c>
      <c r="F18" s="29"/>
      <c r="G18" s="29"/>
    </row>
    <row r="19" spans="1:7" ht="15.75">
      <c r="A19" s="31" t="s">
        <v>29</v>
      </c>
      <c r="B19" s="24" t="s">
        <v>13</v>
      </c>
      <c r="C19" s="28">
        <f>C20</f>
        <v>1200</v>
      </c>
      <c r="D19" s="28">
        <f>D20</f>
        <v>1500</v>
      </c>
      <c r="E19" s="28">
        <f>E20</f>
        <v>1600</v>
      </c>
      <c r="F19" s="29"/>
      <c r="G19" s="29"/>
    </row>
    <row r="20" spans="1:7" ht="31.5">
      <c r="A20" s="23" t="s">
        <v>42</v>
      </c>
      <c r="B20" s="24" t="s">
        <v>13</v>
      </c>
      <c r="C20" s="28">
        <v>1200</v>
      </c>
      <c r="D20" s="28">
        <v>1500</v>
      </c>
      <c r="E20" s="28">
        <v>1600</v>
      </c>
      <c r="F20" s="27"/>
      <c r="G20" s="27"/>
    </row>
    <row r="21" spans="1:7" ht="37.5" customHeight="1">
      <c r="A21" s="23" t="s">
        <v>30</v>
      </c>
      <c r="B21" s="24" t="s">
        <v>13</v>
      </c>
      <c r="C21" s="28">
        <f>C22+C23+C24</f>
        <v>190</v>
      </c>
      <c r="D21" s="28">
        <f>D22+D23+D24</f>
        <v>240</v>
      </c>
      <c r="E21" s="28">
        <f>E22+E23+E24</f>
        <v>340</v>
      </c>
      <c r="F21" s="29"/>
      <c r="G21" s="29"/>
    </row>
    <row r="22" spans="1:7" ht="31.5">
      <c r="A22" s="23" t="s">
        <v>43</v>
      </c>
      <c r="B22" s="24" t="s">
        <v>13</v>
      </c>
      <c r="C22" s="28">
        <v>50</v>
      </c>
      <c r="D22" s="28">
        <v>70</v>
      </c>
      <c r="E22" s="28">
        <v>90</v>
      </c>
      <c r="F22" s="29"/>
      <c r="G22" s="29"/>
    </row>
    <row r="23" spans="1:7" ht="78.75">
      <c r="A23" s="23" t="s">
        <v>44</v>
      </c>
      <c r="B23" s="24" t="s">
        <v>13</v>
      </c>
      <c r="C23" s="28">
        <v>80</v>
      </c>
      <c r="D23" s="28">
        <v>100</v>
      </c>
      <c r="E23" s="28">
        <v>130</v>
      </c>
      <c r="F23" s="29"/>
      <c r="G23" s="29"/>
    </row>
    <row r="24" spans="1:7" ht="31.5">
      <c r="A24" s="23" t="s">
        <v>45</v>
      </c>
      <c r="B24" s="24" t="s">
        <v>13</v>
      </c>
      <c r="C24" s="28">
        <v>60</v>
      </c>
      <c r="D24" s="28">
        <v>70</v>
      </c>
      <c r="E24" s="28">
        <v>120</v>
      </c>
      <c r="F24" s="29"/>
      <c r="G24" s="29"/>
    </row>
    <row r="25" spans="1:7" ht="31.5">
      <c r="A25" s="23" t="s">
        <v>31</v>
      </c>
      <c r="B25" s="24" t="s">
        <v>13</v>
      </c>
      <c r="C25" s="26">
        <f>C26+C27+C28+C29+C30+C31+C32+C33</f>
        <v>720</v>
      </c>
      <c r="D25" s="26">
        <f>D26+D27+D28+D29+D30+D31+D32+D33</f>
        <v>780</v>
      </c>
      <c r="E25" s="26">
        <f>E26+E27+E28+E29+E30+E31+E32+E33</f>
        <v>900</v>
      </c>
      <c r="F25" s="27"/>
      <c r="G25" s="27"/>
    </row>
    <row r="26" spans="1:7" ht="31.5">
      <c r="A26" s="23" t="s">
        <v>46</v>
      </c>
      <c r="B26" s="24" t="s">
        <v>13</v>
      </c>
      <c r="C26" s="26">
        <v>80</v>
      </c>
      <c r="D26" s="26">
        <v>90</v>
      </c>
      <c r="E26" s="26">
        <v>100</v>
      </c>
      <c r="F26" s="27"/>
      <c r="G26" s="27"/>
    </row>
    <row r="27" spans="1:7" ht="31.5">
      <c r="A27" s="23" t="s">
        <v>47</v>
      </c>
      <c r="B27" s="24" t="s">
        <v>13</v>
      </c>
      <c r="C27" s="26">
        <v>40</v>
      </c>
      <c r="D27" s="26">
        <v>50</v>
      </c>
      <c r="E27" s="26">
        <v>80</v>
      </c>
      <c r="F27" s="27"/>
      <c r="G27" s="27"/>
    </row>
    <row r="28" spans="1:7" ht="31.5">
      <c r="A28" s="23" t="s">
        <v>48</v>
      </c>
      <c r="B28" s="24" t="s">
        <v>13</v>
      </c>
      <c r="C28" s="28">
        <v>60</v>
      </c>
      <c r="D28" s="28">
        <v>70</v>
      </c>
      <c r="E28" s="28">
        <v>100</v>
      </c>
      <c r="F28" s="29"/>
      <c r="G28" s="29"/>
    </row>
    <row r="29" spans="1:7" ht="31.5">
      <c r="A29" s="23" t="s">
        <v>49</v>
      </c>
      <c r="B29" s="24" t="s">
        <v>13</v>
      </c>
      <c r="C29" s="28">
        <v>50</v>
      </c>
      <c r="D29" s="28">
        <v>50</v>
      </c>
      <c r="E29" s="28">
        <v>60</v>
      </c>
      <c r="F29" s="29"/>
      <c r="G29" s="29"/>
    </row>
    <row r="30" spans="1:7" ht="31.5">
      <c r="A30" s="23" t="s">
        <v>50</v>
      </c>
      <c r="B30" s="24" t="s">
        <v>13</v>
      </c>
      <c r="C30" s="26">
        <v>60</v>
      </c>
      <c r="D30" s="26">
        <v>60</v>
      </c>
      <c r="E30" s="26">
        <v>70</v>
      </c>
      <c r="F30" s="27"/>
      <c r="G30" s="27"/>
    </row>
    <row r="31" spans="1:7" ht="15.75">
      <c r="A31" s="23" t="s">
        <v>51</v>
      </c>
      <c r="B31" s="24" t="s">
        <v>13</v>
      </c>
      <c r="C31" s="28">
        <v>320</v>
      </c>
      <c r="D31" s="28">
        <v>330</v>
      </c>
      <c r="E31" s="28">
        <v>340</v>
      </c>
      <c r="F31" s="29"/>
      <c r="G31" s="29"/>
    </row>
    <row r="32" spans="1:7" ht="31.5">
      <c r="A32" s="23" t="s">
        <v>52</v>
      </c>
      <c r="B32" s="24" t="s">
        <v>13</v>
      </c>
      <c r="C32" s="28">
        <v>70</v>
      </c>
      <c r="D32" s="28">
        <v>80</v>
      </c>
      <c r="E32" s="28">
        <v>90</v>
      </c>
      <c r="F32" s="29"/>
      <c r="G32" s="29"/>
    </row>
    <row r="33" spans="1:7" ht="47.25">
      <c r="A33" s="23" t="s">
        <v>53</v>
      </c>
      <c r="B33" s="24" t="s">
        <v>13</v>
      </c>
      <c r="C33" s="28">
        <v>40</v>
      </c>
      <c r="D33" s="28">
        <v>50</v>
      </c>
      <c r="E33" s="28">
        <v>60</v>
      </c>
      <c r="F33" s="29"/>
      <c r="G33" s="29"/>
    </row>
    <row r="34" spans="1:7" ht="31.5">
      <c r="A34" s="33" t="s">
        <v>0</v>
      </c>
      <c r="B34" s="24" t="s">
        <v>13</v>
      </c>
      <c r="C34" s="28">
        <f>C35+C36+C37+C38</f>
        <v>310</v>
      </c>
      <c r="D34" s="28">
        <f>D35+D36+D37+D38</f>
        <v>310</v>
      </c>
      <c r="E34" s="28">
        <f>E35+E36+E37+E38</f>
        <v>390</v>
      </c>
      <c r="F34" s="29"/>
      <c r="G34" s="29"/>
    </row>
    <row r="35" spans="1:7" ht="21" customHeight="1">
      <c r="A35" s="23" t="s">
        <v>54</v>
      </c>
      <c r="B35" s="24" t="s">
        <v>13</v>
      </c>
      <c r="C35" s="28">
        <v>20</v>
      </c>
      <c r="D35" s="28">
        <v>20</v>
      </c>
      <c r="E35" s="28">
        <v>30</v>
      </c>
      <c r="F35" s="29"/>
      <c r="G35" s="29"/>
    </row>
    <row r="36" spans="1:7" ht="31.5">
      <c r="A36" s="23" t="s">
        <v>55</v>
      </c>
      <c r="B36" s="24" t="s">
        <v>13</v>
      </c>
      <c r="C36" s="28">
        <v>80</v>
      </c>
      <c r="D36" s="28">
        <v>80</v>
      </c>
      <c r="E36" s="28">
        <v>120</v>
      </c>
      <c r="F36" s="29"/>
      <c r="G36" s="29"/>
    </row>
    <row r="37" spans="1:7" ht="31.5">
      <c r="A37" s="23" t="s">
        <v>56</v>
      </c>
      <c r="B37" s="24" t="s">
        <v>13</v>
      </c>
      <c r="C37" s="28">
        <v>180</v>
      </c>
      <c r="D37" s="28">
        <v>170</v>
      </c>
      <c r="E37" s="28">
        <v>180</v>
      </c>
      <c r="F37" s="29"/>
      <c r="G37" s="29"/>
    </row>
    <row r="38" spans="1:7" ht="31.5">
      <c r="A38" s="23" t="s">
        <v>57</v>
      </c>
      <c r="B38" s="24" t="s">
        <v>13</v>
      </c>
      <c r="C38" s="32">
        <v>30</v>
      </c>
      <c r="D38" s="32">
        <v>40</v>
      </c>
      <c r="E38" s="32">
        <v>60</v>
      </c>
      <c r="F38" s="29"/>
      <c r="G38" s="29"/>
    </row>
    <row r="39" spans="1:7" ht="31.5">
      <c r="A39" s="23" t="s">
        <v>1</v>
      </c>
      <c r="B39" s="24" t="s">
        <v>13</v>
      </c>
      <c r="C39" s="28">
        <f>C40+C41+C42</f>
        <v>220</v>
      </c>
      <c r="D39" s="28">
        <f>D40+D41+D42</f>
        <v>260</v>
      </c>
      <c r="E39" s="28">
        <f>E40+E41+E42</f>
        <v>310</v>
      </c>
      <c r="F39" s="29"/>
      <c r="G39" s="29"/>
    </row>
    <row r="40" spans="1:7" ht="36.75" customHeight="1">
      <c r="A40" s="23" t="s">
        <v>58</v>
      </c>
      <c r="B40" s="24" t="s">
        <v>13</v>
      </c>
      <c r="C40" s="28">
        <v>50</v>
      </c>
      <c r="D40" s="28">
        <v>60</v>
      </c>
      <c r="E40" s="28">
        <v>70</v>
      </c>
      <c r="F40" s="29"/>
      <c r="G40" s="29"/>
    </row>
    <row r="41" spans="1:7" ht="31.5">
      <c r="A41" s="23" t="s">
        <v>59</v>
      </c>
      <c r="B41" s="24" t="s">
        <v>13</v>
      </c>
      <c r="C41" s="28">
        <v>80</v>
      </c>
      <c r="D41" s="28">
        <v>90</v>
      </c>
      <c r="E41" s="28">
        <v>100</v>
      </c>
      <c r="F41" s="29"/>
      <c r="G41" s="29"/>
    </row>
    <row r="42" spans="1:7" ht="31.5">
      <c r="A42" s="23" t="s">
        <v>60</v>
      </c>
      <c r="B42" s="24" t="s">
        <v>13</v>
      </c>
      <c r="C42" s="28">
        <v>90</v>
      </c>
      <c r="D42" s="28">
        <v>110</v>
      </c>
      <c r="E42" s="28">
        <v>140</v>
      </c>
      <c r="F42" s="29"/>
      <c r="G42" s="29"/>
    </row>
    <row r="43" spans="1:7" ht="31.5">
      <c r="A43" s="23" t="s">
        <v>2</v>
      </c>
      <c r="B43" s="24" t="s">
        <v>13</v>
      </c>
      <c r="C43" s="28">
        <f>C44+C45+C46</f>
        <v>130</v>
      </c>
      <c r="D43" s="28">
        <f>D44+D45+D46</f>
        <v>160</v>
      </c>
      <c r="E43" s="28">
        <f>E44+E45+E46</f>
        <v>185</v>
      </c>
      <c r="F43" s="29"/>
      <c r="G43" s="29"/>
    </row>
    <row r="44" spans="1:7" ht="31.5">
      <c r="A44" s="23" t="s">
        <v>61</v>
      </c>
      <c r="B44" s="24" t="s">
        <v>13</v>
      </c>
      <c r="C44" s="28">
        <v>50</v>
      </c>
      <c r="D44" s="28">
        <v>60</v>
      </c>
      <c r="E44" s="28">
        <v>75</v>
      </c>
      <c r="F44" s="29"/>
      <c r="G44" s="29"/>
    </row>
    <row r="45" spans="1:7" ht="47.25">
      <c r="A45" s="23" t="s">
        <v>62</v>
      </c>
      <c r="B45" s="24" t="s">
        <v>13</v>
      </c>
      <c r="C45" s="26">
        <v>25</v>
      </c>
      <c r="D45" s="26">
        <v>20</v>
      </c>
      <c r="E45" s="26">
        <v>20</v>
      </c>
      <c r="F45" s="27"/>
      <c r="G45" s="27"/>
    </row>
    <row r="46" spans="1:7" ht="31.5">
      <c r="A46" s="23" t="s">
        <v>63</v>
      </c>
      <c r="B46" s="24" t="s">
        <v>13</v>
      </c>
      <c r="C46" s="26">
        <v>55</v>
      </c>
      <c r="D46" s="26">
        <v>80</v>
      </c>
      <c r="E46" s="26">
        <v>90</v>
      </c>
      <c r="F46" s="27"/>
      <c r="G46" s="27"/>
    </row>
    <row r="47" spans="1:7" ht="15.75">
      <c r="A47" s="34" t="s">
        <v>3</v>
      </c>
      <c r="B47" s="24" t="s">
        <v>13</v>
      </c>
      <c r="C47" s="28">
        <f>C48+C56</f>
        <v>465</v>
      </c>
      <c r="D47" s="28">
        <f>D48+D56</f>
        <v>550</v>
      </c>
      <c r="E47" s="28">
        <f>E48+E56</f>
        <v>660</v>
      </c>
      <c r="F47" s="29"/>
      <c r="G47" s="29"/>
    </row>
    <row r="48" spans="1:7" ht="15.75">
      <c r="A48" s="23" t="s">
        <v>4</v>
      </c>
      <c r="B48" s="24" t="s">
        <v>13</v>
      </c>
      <c r="C48" s="28">
        <f>C49+C50+C51+C52+C53+C54+C55</f>
        <v>425</v>
      </c>
      <c r="D48" s="28">
        <f>D49+D50+D51+D52+D53+D54+D55</f>
        <v>500</v>
      </c>
      <c r="E48" s="28">
        <f>E49+E50+E51+E52+E53+E54+E55</f>
        <v>590</v>
      </c>
      <c r="F48" s="29"/>
      <c r="G48" s="29"/>
    </row>
    <row r="49" spans="1:7" ht="47.25">
      <c r="A49" s="23" t="s">
        <v>64</v>
      </c>
      <c r="B49" s="24" t="s">
        <v>13</v>
      </c>
      <c r="C49" s="28">
        <v>20</v>
      </c>
      <c r="D49" s="28">
        <v>30</v>
      </c>
      <c r="E49" s="28">
        <v>40</v>
      </c>
      <c r="F49" s="29"/>
      <c r="G49" s="29"/>
    </row>
    <row r="50" spans="1:7" ht="31.5">
      <c r="A50" s="23" t="s">
        <v>65</v>
      </c>
      <c r="B50" s="24" t="s">
        <v>13</v>
      </c>
      <c r="C50" s="28">
        <v>210</v>
      </c>
      <c r="D50" s="28">
        <v>250</v>
      </c>
      <c r="E50" s="28">
        <v>270</v>
      </c>
      <c r="F50" s="29"/>
      <c r="G50" s="29"/>
    </row>
    <row r="51" spans="1:7" ht="47.25">
      <c r="A51" s="23" t="s">
        <v>66</v>
      </c>
      <c r="B51" s="24" t="s">
        <v>13</v>
      </c>
      <c r="C51" s="28">
        <v>20</v>
      </c>
      <c r="D51" s="28">
        <v>20</v>
      </c>
      <c r="E51" s="28">
        <v>30</v>
      </c>
      <c r="F51" s="29"/>
      <c r="G51" s="29"/>
    </row>
    <row r="52" spans="1:7" ht="30" customHeight="1">
      <c r="A52" s="23" t="s">
        <v>67</v>
      </c>
      <c r="B52" s="24" t="s">
        <v>13</v>
      </c>
      <c r="C52" s="28">
        <v>30</v>
      </c>
      <c r="D52" s="28">
        <v>30</v>
      </c>
      <c r="E52" s="28">
        <v>30</v>
      </c>
      <c r="F52" s="29"/>
      <c r="G52" s="29"/>
    </row>
    <row r="53" spans="1:7" ht="15.75">
      <c r="A53" s="23" t="s">
        <v>68</v>
      </c>
      <c r="B53" s="24" t="s">
        <v>13</v>
      </c>
      <c r="C53" s="28">
        <v>50</v>
      </c>
      <c r="D53" s="28">
        <v>60</v>
      </c>
      <c r="E53" s="28">
        <v>70</v>
      </c>
      <c r="F53" s="29"/>
      <c r="G53" s="29"/>
    </row>
    <row r="54" spans="1:7" ht="31.5" customHeight="1">
      <c r="A54" s="23" t="s">
        <v>69</v>
      </c>
      <c r="B54" s="24" t="s">
        <v>13</v>
      </c>
      <c r="C54" s="28">
        <v>40</v>
      </c>
      <c r="D54" s="28">
        <v>50</v>
      </c>
      <c r="E54" s="28">
        <v>80</v>
      </c>
      <c r="F54" s="29"/>
      <c r="G54" s="29"/>
    </row>
    <row r="55" spans="1:7" ht="47.25">
      <c r="A55" s="23" t="s">
        <v>70</v>
      </c>
      <c r="B55" s="24" t="s">
        <v>13</v>
      </c>
      <c r="C55" s="28">
        <v>55</v>
      </c>
      <c r="D55" s="28">
        <v>60</v>
      </c>
      <c r="E55" s="28">
        <v>70</v>
      </c>
      <c r="F55" s="29"/>
      <c r="G55" s="29"/>
    </row>
    <row r="56" spans="1:7" ht="15.75">
      <c r="A56" s="23" t="s">
        <v>5</v>
      </c>
      <c r="B56" s="24" t="s">
        <v>13</v>
      </c>
      <c r="C56" s="28">
        <f>C57</f>
        <v>40</v>
      </c>
      <c r="D56" s="28">
        <f>D57</f>
        <v>50</v>
      </c>
      <c r="E56" s="28">
        <f>E57</f>
        <v>70</v>
      </c>
      <c r="F56" s="29"/>
      <c r="G56" s="29"/>
    </row>
    <row r="57" spans="1:7" ht="31.5">
      <c r="A57" s="23" t="s">
        <v>71</v>
      </c>
      <c r="B57" s="24" t="s">
        <v>13</v>
      </c>
      <c r="C57" s="28">
        <v>40</v>
      </c>
      <c r="D57" s="28">
        <v>50</v>
      </c>
      <c r="E57" s="28">
        <v>70</v>
      </c>
      <c r="F57" s="29"/>
      <c r="G57" s="29"/>
    </row>
    <row r="58" spans="1:7" ht="15.75">
      <c r="A58" s="34" t="s">
        <v>41</v>
      </c>
      <c r="B58" s="24" t="s">
        <v>13</v>
      </c>
      <c r="C58" s="28">
        <f>C59</f>
        <v>13306.8</v>
      </c>
      <c r="D58" s="28">
        <f>D59</f>
        <v>13871.3</v>
      </c>
      <c r="E58" s="28">
        <f>E59</f>
        <v>13871.3</v>
      </c>
      <c r="F58" s="29"/>
      <c r="G58" s="29"/>
    </row>
    <row r="59" spans="1:7" ht="63">
      <c r="A59" s="23" t="s">
        <v>72</v>
      </c>
      <c r="B59" s="24" t="s">
        <v>13</v>
      </c>
      <c r="C59" s="28">
        <v>13306.8</v>
      </c>
      <c r="D59" s="28">
        <v>13871.3</v>
      </c>
      <c r="E59" s="28">
        <v>13871.3</v>
      </c>
      <c r="F59" s="29"/>
      <c r="G59" s="29"/>
    </row>
    <row r="60" spans="1:7" ht="15.75">
      <c r="A60" s="6"/>
      <c r="B60" s="3"/>
      <c r="C60" s="7"/>
      <c r="D60" s="7"/>
      <c r="E60" s="7"/>
      <c r="F60" s="8"/>
      <c r="G60" s="5"/>
    </row>
    <row r="61" spans="1:7" ht="15.75">
      <c r="A61" s="9"/>
      <c r="B61" s="10"/>
      <c r="C61" s="11"/>
      <c r="D61" s="11"/>
      <c r="E61" s="11"/>
      <c r="F61" s="12"/>
      <c r="G61" s="12"/>
    </row>
    <row r="62" spans="1:7" ht="15.75">
      <c r="A62" s="13"/>
      <c r="B62" s="10"/>
      <c r="C62" s="11"/>
      <c r="D62" s="11"/>
      <c r="E62" s="11"/>
      <c r="F62" s="12"/>
      <c r="G62" s="12"/>
    </row>
    <row r="63" spans="1:7" ht="15.75">
      <c r="A63" s="13"/>
      <c r="B63" s="3"/>
      <c r="C63" s="14"/>
      <c r="D63" s="14"/>
      <c r="E63" s="14"/>
      <c r="F63" s="5"/>
      <c r="G63" s="5"/>
    </row>
    <row r="64" spans="1:7" ht="15.75">
      <c r="A64" s="13"/>
      <c r="B64" s="3"/>
      <c r="C64" s="14"/>
      <c r="D64" s="14"/>
      <c r="E64" s="14"/>
      <c r="F64" s="5"/>
      <c r="G64" s="5"/>
    </row>
    <row r="65" spans="1:7" ht="15.75">
      <c r="A65" s="13"/>
      <c r="B65" s="3"/>
      <c r="C65" s="14"/>
      <c r="D65" s="14"/>
      <c r="E65" s="14"/>
      <c r="F65" s="5"/>
      <c r="G65" s="5"/>
    </row>
    <row r="66" spans="1:7" ht="15.75">
      <c r="A66" s="13"/>
      <c r="B66" s="3"/>
      <c r="C66" s="14"/>
      <c r="D66" s="14"/>
      <c r="E66" s="14"/>
      <c r="F66" s="5"/>
      <c r="G66" s="5"/>
    </row>
    <row r="67" spans="1:7" ht="15.75">
      <c r="A67" s="13"/>
      <c r="B67" s="3"/>
      <c r="C67" s="14"/>
      <c r="D67" s="14"/>
      <c r="E67" s="14"/>
      <c r="F67" s="5"/>
      <c r="G67" s="5"/>
    </row>
    <row r="68" spans="1:7" ht="15.75">
      <c r="A68" s="14"/>
      <c r="B68" s="3"/>
      <c r="C68" s="14"/>
      <c r="D68" s="14"/>
      <c r="E68" s="14"/>
      <c r="F68" s="5"/>
      <c r="G68" s="5"/>
    </row>
  </sheetData>
  <sheetProtection/>
  <mergeCells count="4">
    <mergeCell ref="C1:E1"/>
    <mergeCell ref="F1:G1"/>
    <mergeCell ref="A1:A2"/>
    <mergeCell ref="B1:B2"/>
  </mergeCells>
  <printOptions/>
  <pageMargins left="0.31496062992125984" right="0" top="0.15748031496062992" bottom="0" header="0.31496062992125984" footer="0.31496062992125984"/>
  <pageSetup fitToHeight="3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2016-10-27T06:17:42Z</cp:lastPrinted>
  <dcterms:created xsi:type="dcterms:W3CDTF">2013-06-26T05:49:47Z</dcterms:created>
  <dcterms:modified xsi:type="dcterms:W3CDTF">2017-04-10T10:51:36Z</dcterms:modified>
  <cp:category/>
  <cp:version/>
  <cp:contentType/>
  <cp:contentStatus/>
</cp:coreProperties>
</file>