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<sst xmlns="http://schemas.openxmlformats.org/spreadsheetml/2006/main" count="107" uniqueCount="107">
  <si>
    <t>№ п.п.</t>
  </si>
  <si>
    <t xml:space="preserve">Адрес объекта </t>
  </si>
  <si>
    <t>Год ввода в эксплуатацию участка тепловой сети</t>
  </si>
  <si>
    <t>Границы тепловых сетей</t>
  </si>
  <si>
    <t>Наружный диаметр, мм</t>
  </si>
  <si>
    <t>Набережная реки Кудьма, д. 11</t>
  </si>
  <si>
    <t>ул. Николая Островского, д. 10</t>
  </si>
  <si>
    <t>от наружной стенки тепловой камеры ТК-3/109 до наружной стены МКД по ул. Николая Островского, д. 10</t>
  </si>
  <si>
    <t>ул. Николая Островского, д. 14</t>
  </si>
  <si>
    <t>ул. Николая Островского, д. 16</t>
  </si>
  <si>
    <t>от наружной стенки тепловой камеры ТК-6/109 до наружной стены МКД по ул. Николая Островского, д. 16/126</t>
  </si>
  <si>
    <t>ул. Некрасова, д. 29/8</t>
  </si>
  <si>
    <t>ул. Садовая, д. 128</t>
  </si>
  <si>
    <t>Квартал 109</t>
  </si>
  <si>
    <t>от наружной стенки ТК-2/107 до наружной стенки ТК-4/108</t>
  </si>
  <si>
    <t>от наружной стенки ТК-4/108 до наружной стенки ТК-2/109</t>
  </si>
  <si>
    <t>от наружной стенки ТК-4/109 до наружной стенки ТК-5/109</t>
  </si>
  <si>
    <t>ул. Победы, д. 20</t>
  </si>
  <si>
    <t>пр. Труда, д. 55</t>
  </si>
  <si>
    <t>от наружной стены тепловой камеры ТК-14/155 до внешней стены МКД</t>
  </si>
  <si>
    <t>ул. Полярная, д. 3А</t>
  </si>
  <si>
    <t>от наружной стены тепловой камеры ТК- 2/5 до внешней стены МКД</t>
  </si>
  <si>
    <t>пр. Труда,  д. 49</t>
  </si>
  <si>
    <t>от первых фланцев вводных задвижек в тепловом пункте МКД до точки врезки и от точки врезки до внешней стены МКД № 51 по пр. Труда</t>
  </si>
  <si>
    <t>пр. Морской, д. 62</t>
  </si>
  <si>
    <t>от ТК-16/151 до внешней стены МКД № 62 по пр. Морскому</t>
  </si>
  <si>
    <t>пр. Морской, д. 60</t>
  </si>
  <si>
    <t>от ТК-11/151 до внешней стены МКД № 60 по пр. Морскому</t>
  </si>
  <si>
    <t>пр. Морской, д. 58</t>
  </si>
  <si>
    <t>от ТК-13/151 до внешней стены МКД № 58 по пр. Морскому</t>
  </si>
  <si>
    <t>пр. Морской, д. 52</t>
  </si>
  <si>
    <t>от ТК-6/151  до внешней стены МКД № 52 по пр. Морскому</t>
  </si>
  <si>
    <t>ул. Кирилкина, д. 7</t>
  </si>
  <si>
    <t>от ТК-16/153 до внешней стены МКД № 7 по ул. Кирилкина</t>
  </si>
  <si>
    <t>ул. Северная, д. 11</t>
  </si>
  <si>
    <t>от ТК-5/218 до наружной стены МКД № 11 по ул. Северной</t>
  </si>
  <si>
    <t>ул. Северная, д. 7</t>
  </si>
  <si>
    <t>от ТК-4/218 до наружной стены  МКД № 7 по ул. Северной</t>
  </si>
  <si>
    <t>ул. Северная, д. 3</t>
  </si>
  <si>
    <t>от ТК-3/218 до наружной стены МКД № 3 по ул. Северной</t>
  </si>
  <si>
    <t>ул. Макаренко, д. 5А</t>
  </si>
  <si>
    <t>от точки подключения в техподполье МКД № 5 по ул. Макаренко до наружной стены  МКД № 5А  по ул. Макаренко</t>
  </si>
  <si>
    <t>ул. Ричарда Ченслера, д. 17</t>
  </si>
  <si>
    <t>от ТК-46/209 до наружной стены МКД № 17 по ул. Ричарда Ченслера</t>
  </si>
  <si>
    <t>ул. Гагарина, д. 18</t>
  </si>
  <si>
    <t>ул. Арктическая, д. 13</t>
  </si>
  <si>
    <t>от отключающих задвижек МКД № 19 по ул. Арктической до первых отключающих задвижек МКД № 13 по ул. Арктической</t>
  </si>
  <si>
    <t>ул. Карла Маркса, д. 61</t>
  </si>
  <si>
    <t>от наружной стены дома ул. Карла Маркса 61 по подвалу до первых фланцев отключающих задвижек ИТП дома</t>
  </si>
  <si>
    <t>ул. Некрасова, д. 50</t>
  </si>
  <si>
    <t>от ТК-4/108 до наружной стены МКД № 50 по ул. Некрасова</t>
  </si>
  <si>
    <t>ул. Николая Островского, д. 12</t>
  </si>
  <si>
    <t>от ТК-4/109 до наружной стены МКД № 12 по ул. Николая Островского</t>
  </si>
  <si>
    <t>пр. Победы, д. 59А</t>
  </si>
  <si>
    <t>от точки подключения в техподполье МКД № 59 по пр. Победы до наружной стены МКД № 59А по пр. Победы</t>
  </si>
  <si>
    <t>ул. Коновалова, д. 22</t>
  </si>
  <si>
    <t>от ТК-13/97 до внешней стены МКД № 22 по ул. Коновалова</t>
  </si>
  <si>
    <t>бульвар Строителей, д. 21 (кирпичный)</t>
  </si>
  <si>
    <t>в районе д. 62 по ул. Лесной</t>
  </si>
  <si>
    <t>от ТК-9/37 до ТК-10/37</t>
  </si>
  <si>
    <t>ул. Малая Кудьма, д. 11</t>
  </si>
  <si>
    <t>от ТК-11/162 до ТК-12/162</t>
  </si>
  <si>
    <t>квартал 009</t>
  </si>
  <si>
    <t>от УТ-6 до внешней стены здания дома № 27 по ул. Индустриальной</t>
  </si>
  <si>
    <t>ул. Народная 7</t>
  </si>
  <si>
    <t>бульвар Строителей, д. 35</t>
  </si>
  <si>
    <t>ул. Коновалова, д. 24</t>
  </si>
  <si>
    <t>ул. Плюснина, д. 7</t>
  </si>
  <si>
    <t>нет данных</t>
  </si>
  <si>
    <t>в подвале от приборов учета до наружной стены здания со стороны гаражей</t>
  </si>
  <si>
    <t>Перечень бесхозяйных тепловых сетей</t>
  </si>
  <si>
    <t>(тепловых сетей, не имеющих эксплуатриующей организации)</t>
  </si>
  <si>
    <t>Протяженность в двухтрубном исчислении, м.п.</t>
  </si>
  <si>
    <r>
      <t>от наружной стенки тепловой камеры ТК-5/109 до наружной стены</t>
    </r>
    <r>
      <rPr>
        <sz val="14"/>
        <color indexed="8"/>
        <rFont val="Times New Roman"/>
        <family val="1"/>
      </rPr>
      <t xml:space="preserve"> МКД по ул. Николая Островского, д. 14</t>
    </r>
  </si>
  <si>
    <r>
      <t>от наружной стенки тепловой камеры ТК-3/109 до наружной стены</t>
    </r>
    <r>
      <rPr>
        <sz val="14"/>
        <color indexed="8"/>
        <rFont val="Times New Roman"/>
        <family val="1"/>
      </rPr>
      <t xml:space="preserve"> МКД по ул. Некрасова, д. 29/8</t>
    </r>
  </si>
  <si>
    <t>ул. Железнодорожная, д. 34</t>
  </si>
  <si>
    <t>ул. Малая Кудьма, д. 8</t>
  </si>
  <si>
    <t>пр. Беломорский, д. 53</t>
  </si>
  <si>
    <t>ул. Комсомольская, д. 20/38</t>
  </si>
  <si>
    <t>ул. Народная, д.  9</t>
  </si>
  <si>
    <t>от наружной стенки тепловой камеры ТК-2/109  до наружной стены МКД № 9 по ул. Народной</t>
  </si>
  <si>
    <t>ул. Народная, д. 11</t>
  </si>
  <si>
    <t>от ТК-12/97 до ТК-13/97</t>
  </si>
  <si>
    <t>от наружной стенки тепловой камеры ТК-5/109   до наружной стены МКД по ул. Народной, д. 11</t>
  </si>
  <si>
    <t>от точки врезки с транзитного трубопровода тепловых сетей  в  подвале МКД № 20 по ул.  Коновалова</t>
  </si>
  <si>
    <t>от точки врезки в техподполье МКД № 13 по ул. Набережная реки Кудьма до наружной стены МКД № 13 по ул. Набережная реки Кудьма, от наружной стены МКД № 13 по ул. Набережная реки Кудьма до наружной стены МКД № 11 по ул. Набережная реки Кудьма</t>
  </si>
  <si>
    <t>от наружной стенки ТК-5/109 до наружной стенки ТК-6/109, ТК-5, ТК-6, ТК-4/108, ТК-1/109, ТК-2/109</t>
  </si>
  <si>
    <t>Транзитные тепловые сети в техподполье  МКД № 18 по ул. Гагарина</t>
  </si>
  <si>
    <t>квартал  123</t>
  </si>
  <si>
    <t>от группового теплового пункта № 2 (ул. Садовая 116) до внешней стены МКД № 108, 110, 112 по ул. Садовой, № 8, 10 по ул. Некрасова</t>
  </si>
  <si>
    <t>от группового теплового пункта № 4 (ул. Южная 101) до внешней стены МКД № 95, 97, 99, 101, 103, 105, 107, 109, 111 по ул. Южной, № 12                    по ул. Некрасова</t>
  </si>
  <si>
    <t>квартал 38</t>
  </si>
  <si>
    <t>от группового теплового пункта № 5 (ул. Южная 116) до внешней стены МКД № 102, 104, 106, 108, 110, 112, 114, 116, 118, 120, 122, 124, 126, 128, 130 по ул. Южной</t>
  </si>
  <si>
    <t xml:space="preserve">от ТК-1/109 до наружной стены МКД № 7 по ул. Народная </t>
  </si>
  <si>
    <r>
      <t>от наружной стенки тепловой камеры ТК-6/109 до наружной стены</t>
    </r>
    <r>
      <rPr>
        <sz val="14"/>
        <color indexed="8"/>
        <rFont val="Times New Roman"/>
        <family val="1"/>
      </rPr>
      <t xml:space="preserve"> МКД по ул. Садовой, д. 128</t>
    </r>
  </si>
  <si>
    <t>от вторых фланцев отключающих задвижек в подвале МКД                              по пр. Победы, д. 18  до наружной стены МКД  по пр. Победы, д. 20</t>
  </si>
  <si>
    <t>от транзитных тепловых сетей в техподполье МКД № 14                                       по ул. Арктической до наружной стены МКД № 61 по ул. Карла Маркса</t>
  </si>
  <si>
    <t>от точки врезки с транзитных тепловых сетей в  подвале  МКД № 21                     по бульвару Строителей (панельный) до внешней стены дома (кирпичный)</t>
  </si>
  <si>
    <t>от группового теплового пункта № 3 (ул. Седова 23) до внешней стены МКД № 23, 25, 27, 29, 31, 33, 35 по ул. Седова, № 14, 16, 18                                 по ул. Некрасова</t>
  </si>
  <si>
    <t>от точки врезки с транзитных тепловых сетей в подвале  МКД № 33                             по бульвару Строителей до внешней стены МКД № 35 по бульвару Строителей</t>
  </si>
  <si>
    <t>от группового теплового пункта № 1 (ул. Садовая 114) до внешней стены МКД № 98, 100, 102, 104, 106, 114, 116                                                             по ул. Садовой, №2, 4, 6 по ул. Некрасова</t>
  </si>
  <si>
    <t>от наружной стены ТК-7/16 до наружной стены МКД № 53                                        по пр. Беломорскому</t>
  </si>
  <si>
    <t>от наружной стены ТК-5/49 до наружной стены МКД № 20/38                                    по ул. Комсомольской</t>
  </si>
  <si>
    <t>от стены здания МКД № 20 по ул. Коновалова до внешней стены МКД                                   № 24 по ул. Коновалова</t>
  </si>
  <si>
    <t>от наружной стены тепловой камеры ТК-5/162 до наружной стены МКД                       № 8 по ул. Малая Кудьма</t>
  </si>
  <si>
    <t>от наружной стены тепловой камеры ТК-9/16 до наружной стены МКД                        по ул. Железнодорожной, д. 34</t>
  </si>
  <si>
    <r>
      <rPr>
        <sz val="14"/>
        <rFont val="Times New Roman"/>
        <family val="1"/>
      </rPr>
      <t xml:space="preserve">Приложение к постановлению Администрации Северодвинска                     от 01.04.2016 № 95-па                                               (в редакции от ____________№______)   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</si>
</sst>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wrapText="1"/>
    </xf>
    <xf numFmtId="0" fontId="44" fillId="0" borderId="12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vertical="top" wrapText="1"/>
    </xf>
    <xf numFmtId="0" fontId="44" fillId="0" borderId="16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vertical="top" wrapText="1"/>
    </xf>
    <xf numFmtId="0" fontId="44" fillId="0" borderId="13" xfId="0" applyFont="1" applyFill="1" applyBorder="1" applyAlignment="1">
      <alignment horizontal="center" wrapText="1"/>
    </xf>
    <xf numFmtId="0" fontId="44" fillId="0" borderId="16" xfId="0" applyFont="1" applyFill="1" applyBorder="1" applyAlignment="1">
      <alignment horizontal="center" wrapText="1"/>
    </xf>
    <xf numFmtId="0" fontId="44" fillId="0" borderId="18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wrapText="1"/>
    </xf>
    <xf numFmtId="0" fontId="44" fillId="0" borderId="0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4" fillId="0" borderId="21" xfId="0" applyFont="1" applyFill="1" applyBorder="1" applyAlignment="1">
      <alignment horizontal="center" wrapText="1"/>
    </xf>
    <xf numFmtId="0" fontId="44" fillId="0" borderId="17" xfId="0" applyFont="1" applyFill="1" applyBorder="1" applyAlignment="1">
      <alignment horizontal="center"/>
    </xf>
    <xf numFmtId="0" fontId="44" fillId="0" borderId="22" xfId="0" applyFont="1" applyFill="1" applyBorder="1" applyAlignment="1">
      <alignment wrapText="1"/>
    </xf>
    <xf numFmtId="0" fontId="44" fillId="0" borderId="22" xfId="0" applyFont="1" applyFill="1" applyBorder="1" applyAlignment="1">
      <alignment horizontal="center"/>
    </xf>
    <xf numFmtId="0" fontId="45" fillId="0" borderId="19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wrapText="1"/>
    </xf>
    <xf numFmtId="0" fontId="45" fillId="0" borderId="12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 wrapText="1"/>
    </xf>
    <xf numFmtId="0" fontId="44" fillId="0" borderId="22" xfId="0" applyFont="1" applyFill="1" applyBorder="1" applyAlignment="1">
      <alignment horizontal="center" wrapText="1"/>
    </xf>
    <xf numFmtId="0" fontId="44" fillId="0" borderId="23" xfId="0" applyFont="1" applyFill="1" applyBorder="1" applyAlignment="1">
      <alignment wrapText="1"/>
    </xf>
    <xf numFmtId="0" fontId="44" fillId="0" borderId="24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44" fillId="0" borderId="25" xfId="0" applyFont="1" applyFill="1" applyBorder="1" applyAlignment="1">
      <alignment horizontal="center" wrapText="1"/>
    </xf>
    <xf numFmtId="0" fontId="44" fillId="0" borderId="23" xfId="0" applyFont="1" applyFill="1" applyBorder="1" applyAlignment="1">
      <alignment horizontal="center" wrapText="1"/>
    </xf>
    <xf numFmtId="0" fontId="44" fillId="0" borderId="22" xfId="0" applyFont="1" applyFill="1" applyBorder="1" applyAlignment="1">
      <alignment wrapText="1"/>
    </xf>
    <xf numFmtId="0" fontId="44" fillId="0" borderId="13" xfId="0" applyFont="1" applyFill="1" applyBorder="1" applyAlignment="1">
      <alignment horizontal="center" wrapText="1"/>
    </xf>
    <xf numFmtId="0" fontId="44" fillId="0" borderId="16" xfId="0" applyFont="1" applyFill="1" applyBorder="1" applyAlignment="1">
      <alignment horizontal="center" wrapText="1"/>
    </xf>
    <xf numFmtId="0" fontId="44" fillId="0" borderId="26" xfId="0" applyFont="1" applyFill="1" applyBorder="1" applyAlignment="1">
      <alignment horizontal="center" wrapText="1"/>
    </xf>
    <xf numFmtId="0" fontId="44" fillId="0" borderId="27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18" xfId="0" applyFont="1" applyFill="1" applyBorder="1" applyAlignment="1">
      <alignment horizontal="center" wrapText="1"/>
    </xf>
    <xf numFmtId="0" fontId="44" fillId="0" borderId="28" xfId="0" applyFont="1" applyFill="1" applyBorder="1" applyAlignment="1">
      <alignment horizontal="center" wrapText="1"/>
    </xf>
    <xf numFmtId="0" fontId="44" fillId="0" borderId="29" xfId="0" applyFont="1" applyFill="1" applyBorder="1" applyAlignment="1">
      <alignment wrapText="1"/>
    </xf>
    <xf numFmtId="0" fontId="44" fillId="0" borderId="25" xfId="0" applyFont="1" applyFill="1" applyBorder="1" applyAlignment="1">
      <alignment wrapText="1"/>
    </xf>
    <xf numFmtId="0" fontId="44" fillId="0" borderId="30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 wrapText="1"/>
    </xf>
    <xf numFmtId="0" fontId="44" fillId="0" borderId="31" xfId="0" applyFont="1" applyFill="1" applyBorder="1" applyAlignment="1">
      <alignment horizontal="center" wrapText="1"/>
    </xf>
    <xf numFmtId="0" fontId="44" fillId="0" borderId="31" xfId="0" applyFont="1" applyFill="1" applyBorder="1" applyAlignment="1">
      <alignment wrapText="1"/>
    </xf>
    <xf numFmtId="0" fontId="44" fillId="0" borderId="18" xfId="0" applyFont="1" applyFill="1" applyBorder="1" applyAlignment="1">
      <alignment horizontal="center" wrapText="1"/>
    </xf>
    <xf numFmtId="0" fontId="44" fillId="0" borderId="17" xfId="0" applyFont="1" applyFill="1" applyBorder="1" applyAlignment="1">
      <alignment wrapText="1"/>
    </xf>
    <xf numFmtId="0" fontId="44" fillId="0" borderId="22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center" wrapText="1"/>
    </xf>
    <xf numFmtId="0" fontId="45" fillId="0" borderId="25" xfId="0" applyFont="1" applyFill="1" applyBorder="1" applyAlignment="1">
      <alignment wrapText="1"/>
    </xf>
    <xf numFmtId="0" fontId="45" fillId="0" borderId="32" xfId="0" applyFont="1" applyFill="1" applyBorder="1" applyAlignment="1">
      <alignment horizontal="center" wrapText="1"/>
    </xf>
    <xf numFmtId="0" fontId="44" fillId="0" borderId="32" xfId="0" applyFont="1" applyFill="1" applyBorder="1" applyAlignment="1">
      <alignment horizontal="center" wrapText="1"/>
    </xf>
    <xf numFmtId="0" fontId="44" fillId="0" borderId="25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32" xfId="0" applyFont="1" applyFill="1" applyBorder="1" applyAlignment="1">
      <alignment horizontal="center" vertical="top" wrapText="1"/>
    </xf>
    <xf numFmtId="0" fontId="44" fillId="0" borderId="33" xfId="0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wrapText="1"/>
    </xf>
    <xf numFmtId="0" fontId="44" fillId="0" borderId="17" xfId="0" applyFont="1" applyFill="1" applyBorder="1" applyAlignment="1">
      <alignment wrapText="1"/>
    </xf>
    <xf numFmtId="0" fontId="44" fillId="0" borderId="22" xfId="0" applyFont="1" applyFill="1" applyBorder="1" applyAlignment="1">
      <alignment wrapText="1"/>
    </xf>
    <xf numFmtId="0" fontId="44" fillId="0" borderId="25" xfId="0" applyFont="1" applyFill="1" applyBorder="1" applyAlignment="1">
      <alignment wrapText="1"/>
    </xf>
    <xf numFmtId="0" fontId="44" fillId="0" borderId="19" xfId="0" applyFont="1" applyFill="1" applyBorder="1" applyAlignment="1">
      <alignment wrapText="1"/>
    </xf>
    <xf numFmtId="0" fontId="44" fillId="0" borderId="23" xfId="0" applyFont="1" applyFill="1" applyBorder="1" applyAlignment="1">
      <alignment wrapText="1"/>
    </xf>
    <xf numFmtId="0" fontId="44" fillId="0" borderId="26" xfId="0" applyFont="1" applyFill="1" applyBorder="1" applyAlignment="1">
      <alignment horizontal="left" wrapText="1"/>
    </xf>
    <xf numFmtId="0" fontId="44" fillId="0" borderId="18" xfId="0" applyFont="1" applyFill="1" applyBorder="1" applyAlignment="1">
      <alignment horizontal="left" wrapText="1"/>
    </xf>
    <xf numFmtId="0" fontId="44" fillId="0" borderId="27" xfId="0" applyFont="1" applyFill="1" applyBorder="1" applyAlignment="1">
      <alignment horizontal="left" wrapText="1"/>
    </xf>
    <xf numFmtId="0" fontId="44" fillId="0" borderId="25" xfId="0" applyFont="1" applyFill="1" applyBorder="1" applyAlignment="1">
      <alignment horizontal="left" wrapText="1"/>
    </xf>
    <xf numFmtId="0" fontId="44" fillId="0" borderId="19" xfId="0" applyFont="1" applyFill="1" applyBorder="1" applyAlignment="1">
      <alignment horizontal="left" wrapText="1"/>
    </xf>
    <xf numFmtId="0" fontId="44" fillId="0" borderId="36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top" wrapText="1"/>
    </xf>
    <xf numFmtId="0" fontId="44" fillId="0" borderId="37" xfId="0" applyFont="1" applyFill="1" applyBorder="1" applyAlignment="1">
      <alignment horizontal="center" vertical="top" wrapText="1"/>
    </xf>
    <xf numFmtId="0" fontId="44" fillId="0" borderId="2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44" fillId="0" borderId="13" xfId="0" applyFont="1" applyFill="1" applyBorder="1" applyAlignment="1">
      <alignment wrapText="1"/>
    </xf>
    <xf numFmtId="0" fontId="44" fillId="0" borderId="14" xfId="0" applyFont="1" applyFill="1" applyBorder="1" applyAlignment="1">
      <alignment wrapText="1"/>
    </xf>
    <xf numFmtId="0" fontId="44" fillId="0" borderId="17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26" xfId="0" applyFont="1" applyFill="1" applyBorder="1" applyAlignment="1">
      <alignment horizontal="center" wrapText="1"/>
    </xf>
    <xf numFmtId="0" fontId="44" fillId="0" borderId="18" xfId="0" applyFont="1" applyFill="1" applyBorder="1" applyAlignment="1">
      <alignment horizontal="center" wrapText="1"/>
    </xf>
    <xf numFmtId="0" fontId="44" fillId="0" borderId="27" xfId="0" applyFont="1" applyFill="1" applyBorder="1" applyAlignment="1">
      <alignment horizontal="center" wrapText="1"/>
    </xf>
    <xf numFmtId="0" fontId="44" fillId="0" borderId="23" xfId="0" applyFont="1" applyFill="1" applyBorder="1" applyAlignment="1">
      <alignment horizontal="left" wrapText="1"/>
    </xf>
    <xf numFmtId="0" fontId="44" fillId="0" borderId="17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wrapText="1"/>
    </xf>
    <xf numFmtId="0" fontId="44" fillId="0" borderId="39" xfId="0" applyFont="1" applyFill="1" applyBorder="1" applyAlignment="1">
      <alignment horizontal="center" wrapText="1"/>
    </xf>
    <xf numFmtId="0" fontId="44" fillId="0" borderId="17" xfId="0" applyFont="1" applyFill="1" applyBorder="1" applyAlignment="1">
      <alignment wrapText="1"/>
    </xf>
    <xf numFmtId="0" fontId="44" fillId="0" borderId="22" xfId="0" applyFont="1" applyFill="1" applyBorder="1" applyAlignment="1">
      <alignment wrapText="1"/>
    </xf>
    <xf numFmtId="0" fontId="44" fillId="0" borderId="16" xfId="0" applyFont="1" applyFill="1" applyBorder="1" applyAlignment="1">
      <alignment wrapText="1"/>
    </xf>
    <xf numFmtId="0" fontId="44" fillId="0" borderId="13" xfId="0" applyFont="1" applyFill="1" applyBorder="1" applyAlignment="1">
      <alignment horizontal="center" wrapText="1"/>
    </xf>
    <xf numFmtId="0" fontId="44" fillId="0" borderId="16" xfId="0" applyFont="1" applyFill="1" applyBorder="1" applyAlignment="1">
      <alignment horizontal="center" wrapText="1"/>
    </xf>
    <xf numFmtId="0" fontId="44" fillId="0" borderId="40" xfId="0" applyFont="1" applyFill="1" applyBorder="1" applyAlignment="1">
      <alignment horizontal="center" wrapText="1"/>
    </xf>
    <xf numFmtId="0" fontId="44" fillId="0" borderId="41" xfId="0" applyFont="1" applyFill="1" applyBorder="1" applyAlignment="1">
      <alignment horizontal="center" wrapText="1"/>
    </xf>
    <xf numFmtId="0" fontId="44" fillId="0" borderId="42" xfId="0" applyFont="1" applyFill="1" applyBorder="1" applyAlignment="1">
      <alignment horizontal="center" wrapText="1"/>
    </xf>
    <xf numFmtId="0" fontId="44" fillId="0" borderId="37" xfId="0" applyFont="1" applyFill="1" applyBorder="1" applyAlignment="1">
      <alignment wrapText="1"/>
    </xf>
    <xf numFmtId="0" fontId="44" fillId="0" borderId="15" xfId="0" applyFont="1" applyFill="1" applyBorder="1" applyAlignment="1">
      <alignment wrapText="1"/>
    </xf>
    <xf numFmtId="0" fontId="44" fillId="0" borderId="36" xfId="0" applyFont="1" applyFill="1" applyBorder="1" applyAlignment="1">
      <alignment wrapText="1"/>
    </xf>
    <xf numFmtId="0" fontId="44" fillId="0" borderId="0" xfId="0" applyFont="1" applyFill="1" applyBorder="1" applyAlignment="1">
      <alignment horizontal="center" wrapText="1"/>
    </xf>
    <xf numFmtId="0" fontId="44" fillId="0" borderId="37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wrapText="1"/>
    </xf>
    <xf numFmtId="0" fontId="45" fillId="0" borderId="36" xfId="0" applyFont="1" applyFill="1" applyBorder="1" applyAlignment="1">
      <alignment wrapText="1"/>
    </xf>
    <xf numFmtId="0" fontId="45" fillId="0" borderId="20" xfId="0" applyFont="1" applyFill="1" applyBorder="1" applyAlignment="1">
      <alignment horizontal="center" wrapText="1"/>
    </xf>
    <xf numFmtId="0" fontId="45" fillId="0" borderId="21" xfId="0" applyFont="1" applyFill="1" applyBorder="1" applyAlignment="1">
      <alignment horizontal="center" wrapText="1"/>
    </xf>
    <xf numFmtId="0" fontId="44" fillId="0" borderId="20" xfId="0" applyFont="1" applyFill="1" applyBorder="1" applyAlignment="1">
      <alignment horizontal="center" wrapText="1"/>
    </xf>
    <xf numFmtId="0" fontId="44" fillId="0" borderId="21" xfId="0" applyFont="1" applyFill="1" applyBorder="1" applyAlignment="1">
      <alignment horizontal="center" wrapText="1"/>
    </xf>
    <xf numFmtId="0" fontId="44" fillId="0" borderId="17" xfId="0" applyFont="1" applyFill="1" applyBorder="1" applyAlignment="1">
      <alignment horizontal="left" wrapText="1"/>
    </xf>
    <xf numFmtId="0" fontId="44" fillId="0" borderId="22" xfId="0" applyFont="1" applyFill="1" applyBorder="1" applyAlignment="1">
      <alignment horizontal="left" wrapText="1"/>
    </xf>
    <xf numFmtId="0" fontId="44" fillId="0" borderId="25" xfId="0" applyFont="1" applyFill="1" applyBorder="1" applyAlignment="1">
      <alignment horizontal="center" vertical="top" wrapText="1"/>
    </xf>
    <xf numFmtId="0" fontId="44" fillId="0" borderId="38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wrapText="1"/>
    </xf>
    <xf numFmtId="0" fontId="44" fillId="0" borderId="2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93" zoomScaleNormal="93" zoomScalePageLayoutView="0" workbookViewId="0" topLeftCell="A1">
      <selection activeCell="A2" sqref="A2:F2"/>
    </sheetView>
  </sheetViews>
  <sheetFormatPr defaultColWidth="9.140625" defaultRowHeight="15"/>
  <cols>
    <col min="2" max="2" width="39.421875" style="0" customWidth="1"/>
    <col min="3" max="3" width="19.8515625" style="0" customWidth="1"/>
    <col min="4" max="4" width="81.421875" style="0" customWidth="1"/>
    <col min="5" max="5" width="22.8515625" style="0" customWidth="1"/>
    <col min="6" max="6" width="23.28125" style="0" customWidth="1"/>
  </cols>
  <sheetData>
    <row r="1" spans="5:11" s="38" customFormat="1" ht="75.75" customHeight="1">
      <c r="E1" s="85" t="s">
        <v>106</v>
      </c>
      <c r="F1" s="85"/>
      <c r="G1" s="39"/>
      <c r="H1" s="39"/>
      <c r="I1" s="39"/>
      <c r="J1" s="39"/>
      <c r="K1" s="39"/>
    </row>
    <row r="2" spans="1:6" s="38" customFormat="1" ht="18.75">
      <c r="A2" s="91" t="s">
        <v>70</v>
      </c>
      <c r="B2" s="91"/>
      <c r="C2" s="91"/>
      <c r="D2" s="91"/>
      <c r="E2" s="91"/>
      <c r="F2" s="91"/>
    </row>
    <row r="3" spans="1:6" s="38" customFormat="1" ht="18.75">
      <c r="A3" s="90" t="s">
        <v>71</v>
      </c>
      <c r="B3" s="90"/>
      <c r="C3" s="90"/>
      <c r="D3" s="90"/>
      <c r="E3" s="90"/>
      <c r="F3" s="90"/>
    </row>
    <row r="4" s="38" customFormat="1" ht="19.5" thickBot="1"/>
    <row r="5" spans="1:6" ht="75.75" thickBot="1">
      <c r="A5" s="1" t="s">
        <v>0</v>
      </c>
      <c r="B5" s="2" t="s">
        <v>1</v>
      </c>
      <c r="C5" s="3" t="s">
        <v>2</v>
      </c>
      <c r="D5" s="2" t="s">
        <v>3</v>
      </c>
      <c r="E5" s="3" t="s">
        <v>4</v>
      </c>
      <c r="F5" s="4" t="s">
        <v>72</v>
      </c>
    </row>
    <row r="6" spans="1:6" ht="105" customHeight="1" thickBot="1">
      <c r="A6" s="5">
        <v>1</v>
      </c>
      <c r="B6" s="6" t="s">
        <v>5</v>
      </c>
      <c r="C6" s="7">
        <v>2012</v>
      </c>
      <c r="D6" s="6" t="s">
        <v>85</v>
      </c>
      <c r="E6" s="7">
        <v>76</v>
      </c>
      <c r="F6" s="8">
        <v>17</v>
      </c>
    </row>
    <row r="7" spans="1:6" ht="42" customHeight="1" thickBot="1">
      <c r="A7" s="5">
        <v>2</v>
      </c>
      <c r="B7" s="6" t="s">
        <v>6</v>
      </c>
      <c r="C7" s="7">
        <v>2013</v>
      </c>
      <c r="D7" s="6" t="s">
        <v>7</v>
      </c>
      <c r="E7" s="7">
        <v>76</v>
      </c>
      <c r="F7" s="8">
        <v>41</v>
      </c>
    </row>
    <row r="8" spans="1:6" ht="41.25" customHeight="1" thickBot="1">
      <c r="A8" s="5">
        <v>3</v>
      </c>
      <c r="B8" s="6" t="s">
        <v>8</v>
      </c>
      <c r="C8" s="7">
        <v>2014</v>
      </c>
      <c r="D8" s="6" t="s">
        <v>73</v>
      </c>
      <c r="E8" s="7">
        <v>57</v>
      </c>
      <c r="F8" s="8">
        <v>8</v>
      </c>
    </row>
    <row r="9" spans="1:6" ht="40.5" customHeight="1" thickBot="1">
      <c r="A9" s="5">
        <v>4</v>
      </c>
      <c r="B9" s="6" t="s">
        <v>9</v>
      </c>
      <c r="C9" s="7">
        <v>2014</v>
      </c>
      <c r="D9" s="6" t="s">
        <v>10</v>
      </c>
      <c r="E9" s="7">
        <v>76</v>
      </c>
      <c r="F9" s="8">
        <v>44</v>
      </c>
    </row>
    <row r="10" spans="1:6" ht="41.25" customHeight="1" thickBot="1">
      <c r="A10" s="5">
        <v>5</v>
      </c>
      <c r="B10" s="6" t="s">
        <v>11</v>
      </c>
      <c r="C10" s="7">
        <v>2014</v>
      </c>
      <c r="D10" s="6" t="s">
        <v>74</v>
      </c>
      <c r="E10" s="7">
        <v>76</v>
      </c>
      <c r="F10" s="8">
        <v>78</v>
      </c>
    </row>
    <row r="11" spans="1:6" ht="41.25" customHeight="1" thickBot="1">
      <c r="A11" s="5">
        <v>6</v>
      </c>
      <c r="B11" s="6" t="s">
        <v>12</v>
      </c>
      <c r="C11" s="7">
        <v>2014</v>
      </c>
      <c r="D11" s="6" t="s">
        <v>94</v>
      </c>
      <c r="E11" s="7">
        <v>57</v>
      </c>
      <c r="F11" s="8">
        <v>14</v>
      </c>
    </row>
    <row r="12" spans="1:6" ht="24.75" customHeight="1">
      <c r="A12" s="92">
        <v>7</v>
      </c>
      <c r="B12" s="79" t="s">
        <v>13</v>
      </c>
      <c r="C12" s="9">
        <v>2011</v>
      </c>
      <c r="D12" s="13" t="s">
        <v>14</v>
      </c>
      <c r="E12" s="9">
        <v>159</v>
      </c>
      <c r="F12" s="96">
        <v>202</v>
      </c>
    </row>
    <row r="13" spans="1:6" ht="24" customHeight="1">
      <c r="A13" s="93"/>
      <c r="B13" s="80"/>
      <c r="C13" s="10">
        <v>2011</v>
      </c>
      <c r="D13" s="11" t="s">
        <v>15</v>
      </c>
      <c r="E13" s="10">
        <v>133</v>
      </c>
      <c r="F13" s="97"/>
    </row>
    <row r="14" spans="1:6" ht="24" customHeight="1">
      <c r="A14" s="93"/>
      <c r="B14" s="80"/>
      <c r="C14" s="10">
        <v>2013</v>
      </c>
      <c r="D14" s="11" t="s">
        <v>16</v>
      </c>
      <c r="E14" s="10">
        <v>89</v>
      </c>
      <c r="F14" s="97"/>
    </row>
    <row r="15" spans="1:6" ht="39.75" customHeight="1" thickBot="1">
      <c r="A15" s="94"/>
      <c r="B15" s="95"/>
      <c r="C15" s="12">
        <v>2013</v>
      </c>
      <c r="D15" s="58" t="s">
        <v>86</v>
      </c>
      <c r="E15" s="12">
        <v>89</v>
      </c>
      <c r="F15" s="98"/>
    </row>
    <row r="16" spans="1:6" ht="41.25" customHeight="1" thickBot="1">
      <c r="A16" s="5">
        <v>8</v>
      </c>
      <c r="B16" s="6" t="s">
        <v>17</v>
      </c>
      <c r="C16" s="7">
        <v>2008</v>
      </c>
      <c r="D16" s="6" t="s">
        <v>95</v>
      </c>
      <c r="E16" s="7">
        <v>76</v>
      </c>
      <c r="F16" s="8">
        <v>23</v>
      </c>
    </row>
    <row r="17" spans="1:6" ht="36.75" customHeight="1" thickBot="1">
      <c r="A17" s="5">
        <v>9</v>
      </c>
      <c r="B17" s="6" t="s">
        <v>18</v>
      </c>
      <c r="C17" s="7">
        <v>2010</v>
      </c>
      <c r="D17" s="6" t="s">
        <v>19</v>
      </c>
      <c r="E17" s="7">
        <v>133</v>
      </c>
      <c r="F17" s="8">
        <v>60</v>
      </c>
    </row>
    <row r="18" spans="1:6" ht="25.5" customHeight="1" thickBot="1">
      <c r="A18" s="5">
        <v>10</v>
      </c>
      <c r="B18" s="6" t="s">
        <v>20</v>
      </c>
      <c r="C18" s="7">
        <v>2009</v>
      </c>
      <c r="D18" s="6" t="s">
        <v>21</v>
      </c>
      <c r="E18" s="7">
        <v>57</v>
      </c>
      <c r="F18" s="8">
        <v>5</v>
      </c>
    </row>
    <row r="19" spans="1:6" ht="30.75" customHeight="1">
      <c r="A19" s="99">
        <v>11</v>
      </c>
      <c r="B19" s="101" t="s">
        <v>22</v>
      </c>
      <c r="C19" s="104">
        <v>2009</v>
      </c>
      <c r="D19" s="73" t="s">
        <v>23</v>
      </c>
      <c r="E19" s="14">
        <v>89</v>
      </c>
      <c r="F19" s="96">
        <v>43</v>
      </c>
    </row>
    <row r="20" spans="1:6" ht="28.5" customHeight="1" thickBot="1">
      <c r="A20" s="100"/>
      <c r="B20" s="102"/>
      <c r="C20" s="105"/>
      <c r="D20" s="75"/>
      <c r="E20" s="15">
        <v>76</v>
      </c>
      <c r="F20" s="98"/>
    </row>
    <row r="21" spans="1:6" ht="26.25" customHeight="1" thickBot="1">
      <c r="A21" s="5">
        <v>12</v>
      </c>
      <c r="B21" s="6" t="s">
        <v>24</v>
      </c>
      <c r="C21" s="7">
        <v>1986</v>
      </c>
      <c r="D21" s="6" t="s">
        <v>25</v>
      </c>
      <c r="E21" s="7">
        <v>76</v>
      </c>
      <c r="F21" s="8">
        <v>6</v>
      </c>
    </row>
    <row r="22" spans="1:6" ht="27" customHeight="1" thickBot="1">
      <c r="A22" s="5">
        <v>13</v>
      </c>
      <c r="B22" s="6" t="s">
        <v>26</v>
      </c>
      <c r="C22" s="7">
        <v>1987</v>
      </c>
      <c r="D22" s="6" t="s">
        <v>27</v>
      </c>
      <c r="E22" s="7">
        <v>89</v>
      </c>
      <c r="F22" s="8">
        <v>18</v>
      </c>
    </row>
    <row r="23" spans="1:6" ht="24.75" customHeight="1" thickBot="1">
      <c r="A23" s="5">
        <v>14</v>
      </c>
      <c r="B23" s="6" t="s">
        <v>28</v>
      </c>
      <c r="C23" s="7">
        <v>1987</v>
      </c>
      <c r="D23" s="6" t="s">
        <v>29</v>
      </c>
      <c r="E23" s="7">
        <v>76</v>
      </c>
      <c r="F23" s="8">
        <v>16</v>
      </c>
    </row>
    <row r="24" spans="1:6" ht="24.75" customHeight="1" thickBot="1">
      <c r="A24" s="5">
        <v>15</v>
      </c>
      <c r="B24" s="6" t="s">
        <v>30</v>
      </c>
      <c r="C24" s="7">
        <v>1987</v>
      </c>
      <c r="D24" s="6" t="s">
        <v>31</v>
      </c>
      <c r="E24" s="7">
        <v>89</v>
      </c>
      <c r="F24" s="8">
        <v>7</v>
      </c>
    </row>
    <row r="25" spans="1:6" ht="24" customHeight="1" thickBot="1">
      <c r="A25" s="5">
        <v>16</v>
      </c>
      <c r="B25" s="6" t="s">
        <v>32</v>
      </c>
      <c r="C25" s="7">
        <v>1982</v>
      </c>
      <c r="D25" s="6" t="s">
        <v>33</v>
      </c>
      <c r="E25" s="7">
        <v>89</v>
      </c>
      <c r="F25" s="8">
        <v>17</v>
      </c>
    </row>
    <row r="26" spans="1:6" ht="25.5" customHeight="1" thickBot="1">
      <c r="A26" s="16">
        <v>17</v>
      </c>
      <c r="B26" s="17" t="s">
        <v>34</v>
      </c>
      <c r="C26" s="18">
        <v>1976</v>
      </c>
      <c r="D26" s="17" t="s">
        <v>35</v>
      </c>
      <c r="E26" s="18">
        <v>89</v>
      </c>
      <c r="F26" s="19">
        <v>4</v>
      </c>
    </row>
    <row r="27" spans="1:6" ht="23.25" customHeight="1" thickBot="1">
      <c r="A27" s="5">
        <v>18</v>
      </c>
      <c r="B27" s="6" t="s">
        <v>36</v>
      </c>
      <c r="C27" s="7">
        <v>1975</v>
      </c>
      <c r="D27" s="6" t="s">
        <v>37</v>
      </c>
      <c r="E27" s="7">
        <v>89</v>
      </c>
      <c r="F27" s="8">
        <v>4</v>
      </c>
    </row>
    <row r="28" spans="1:6" ht="24.75" customHeight="1" thickBot="1">
      <c r="A28" s="16">
        <v>19</v>
      </c>
      <c r="B28" s="17" t="s">
        <v>38</v>
      </c>
      <c r="C28" s="18">
        <v>1974</v>
      </c>
      <c r="D28" s="17" t="s">
        <v>39</v>
      </c>
      <c r="E28" s="18">
        <v>89</v>
      </c>
      <c r="F28" s="19">
        <v>5</v>
      </c>
    </row>
    <row r="29" spans="1:6" ht="40.5" customHeight="1" thickBot="1">
      <c r="A29" s="5">
        <v>20</v>
      </c>
      <c r="B29" s="6" t="s">
        <v>40</v>
      </c>
      <c r="C29" s="7">
        <v>2011</v>
      </c>
      <c r="D29" s="6" t="s">
        <v>41</v>
      </c>
      <c r="E29" s="7">
        <v>76</v>
      </c>
      <c r="F29" s="8">
        <v>40</v>
      </c>
    </row>
    <row r="30" spans="1:6" ht="29.25" customHeight="1" thickBot="1">
      <c r="A30" s="16">
        <v>21</v>
      </c>
      <c r="B30" s="17" t="s">
        <v>42</v>
      </c>
      <c r="C30" s="18">
        <v>2012</v>
      </c>
      <c r="D30" s="17" t="s">
        <v>43</v>
      </c>
      <c r="E30" s="18">
        <v>76</v>
      </c>
      <c r="F30" s="19">
        <v>30</v>
      </c>
    </row>
    <row r="31" spans="1:6" ht="29.25" customHeight="1" thickBot="1">
      <c r="A31" s="5">
        <v>22</v>
      </c>
      <c r="B31" s="6" t="s">
        <v>44</v>
      </c>
      <c r="C31" s="7">
        <v>1965</v>
      </c>
      <c r="D31" s="6" t="s">
        <v>87</v>
      </c>
      <c r="E31" s="7">
        <v>114</v>
      </c>
      <c r="F31" s="8">
        <v>13</v>
      </c>
    </row>
    <row r="32" spans="1:6" ht="34.5" customHeight="1">
      <c r="A32" s="106">
        <v>23</v>
      </c>
      <c r="B32" s="109" t="s">
        <v>45</v>
      </c>
      <c r="C32" s="112">
        <v>1973</v>
      </c>
      <c r="D32" s="73" t="s">
        <v>46</v>
      </c>
      <c r="E32" s="20">
        <v>133</v>
      </c>
      <c r="F32" s="113">
        <v>103</v>
      </c>
    </row>
    <row r="33" spans="1:6" ht="34.5" customHeight="1">
      <c r="A33" s="107"/>
      <c r="B33" s="110"/>
      <c r="C33" s="112"/>
      <c r="D33" s="74"/>
      <c r="E33" s="21">
        <v>108</v>
      </c>
      <c r="F33" s="97"/>
    </row>
    <row r="34" spans="1:6" ht="34.5" customHeight="1" thickBot="1">
      <c r="A34" s="108"/>
      <c r="B34" s="111"/>
      <c r="C34" s="112"/>
      <c r="D34" s="75"/>
      <c r="E34" s="22">
        <v>76</v>
      </c>
      <c r="F34" s="114"/>
    </row>
    <row r="35" spans="1:6" ht="57.75" customHeight="1">
      <c r="A35" s="92">
        <v>24</v>
      </c>
      <c r="B35" s="121" t="s">
        <v>47</v>
      </c>
      <c r="C35" s="104">
        <v>1975</v>
      </c>
      <c r="D35" s="71" t="s">
        <v>96</v>
      </c>
      <c r="E35" s="14">
        <v>89</v>
      </c>
      <c r="F35" s="23">
        <v>63</v>
      </c>
    </row>
    <row r="36" spans="1:6" ht="42" customHeight="1" thickBot="1">
      <c r="A36" s="94"/>
      <c r="B36" s="122"/>
      <c r="C36" s="105"/>
      <c r="D36" s="24" t="s">
        <v>48</v>
      </c>
      <c r="E36" s="15">
        <v>89</v>
      </c>
      <c r="F36" s="25">
        <v>52.2</v>
      </c>
    </row>
    <row r="37" spans="1:6" ht="26.25" customHeight="1" thickBot="1">
      <c r="A37" s="16">
        <v>25</v>
      </c>
      <c r="B37" s="26" t="s">
        <v>49</v>
      </c>
      <c r="C37" s="27">
        <v>2013</v>
      </c>
      <c r="D37" s="26" t="s">
        <v>50</v>
      </c>
      <c r="E37" s="18">
        <v>89</v>
      </c>
      <c r="F37" s="19">
        <v>17</v>
      </c>
    </row>
    <row r="38" spans="1:6" ht="38.25" customHeight="1" thickBot="1">
      <c r="A38" s="5">
        <v>26</v>
      </c>
      <c r="B38" s="28" t="s">
        <v>51</v>
      </c>
      <c r="C38" s="29">
        <v>2012</v>
      </c>
      <c r="D38" s="28" t="s">
        <v>52</v>
      </c>
      <c r="E38" s="7">
        <v>57</v>
      </c>
      <c r="F38" s="8">
        <v>10</v>
      </c>
    </row>
    <row r="39" spans="1:6" ht="42" customHeight="1" thickBot="1">
      <c r="A39" s="45">
        <v>27</v>
      </c>
      <c r="B39" s="60" t="s">
        <v>53</v>
      </c>
      <c r="C39" s="61">
        <v>2014</v>
      </c>
      <c r="D39" s="60" t="s">
        <v>54</v>
      </c>
      <c r="E39" s="62">
        <v>89</v>
      </c>
      <c r="F39" s="63">
        <v>42</v>
      </c>
    </row>
    <row r="40" spans="1:6" ht="29.25" customHeight="1">
      <c r="A40" s="99">
        <v>28</v>
      </c>
      <c r="B40" s="101" t="s">
        <v>55</v>
      </c>
      <c r="C40" s="43">
        <v>1987</v>
      </c>
      <c r="D40" s="57" t="s">
        <v>82</v>
      </c>
      <c r="E40" s="43">
        <v>159</v>
      </c>
      <c r="F40" s="96">
        <v>83</v>
      </c>
    </row>
    <row r="41" spans="1:6" ht="27" customHeight="1" thickBot="1">
      <c r="A41" s="100"/>
      <c r="B41" s="102"/>
      <c r="C41" s="44"/>
      <c r="D41" s="42" t="s">
        <v>56</v>
      </c>
      <c r="E41" s="44">
        <v>133</v>
      </c>
      <c r="F41" s="98"/>
    </row>
    <row r="42" spans="1:6" ht="56.25" customHeight="1" thickBot="1">
      <c r="A42" s="48">
        <v>29</v>
      </c>
      <c r="B42" s="17" t="s">
        <v>57</v>
      </c>
      <c r="C42" s="47">
        <v>1988</v>
      </c>
      <c r="D42" s="70" t="s">
        <v>97</v>
      </c>
      <c r="E42" s="47">
        <v>76</v>
      </c>
      <c r="F42" s="19">
        <v>15</v>
      </c>
    </row>
    <row r="43" spans="1:6" ht="34.5" customHeight="1">
      <c r="A43" s="99">
        <v>30</v>
      </c>
      <c r="B43" s="101" t="s">
        <v>58</v>
      </c>
      <c r="C43" s="104">
        <v>1992</v>
      </c>
      <c r="D43" s="101" t="s">
        <v>59</v>
      </c>
      <c r="E43" s="43">
        <v>108</v>
      </c>
      <c r="F43" s="96">
        <v>61</v>
      </c>
    </row>
    <row r="44" spans="1:6" ht="34.5" customHeight="1" thickBot="1">
      <c r="A44" s="100"/>
      <c r="B44" s="102"/>
      <c r="C44" s="105"/>
      <c r="D44" s="102"/>
      <c r="E44" s="44">
        <v>89</v>
      </c>
      <c r="F44" s="98"/>
    </row>
    <row r="45" spans="1:6" ht="27" customHeight="1" thickBot="1">
      <c r="A45" s="48">
        <v>31</v>
      </c>
      <c r="B45" s="17" t="s">
        <v>60</v>
      </c>
      <c r="C45" s="47">
        <v>1997</v>
      </c>
      <c r="D45" s="17" t="s">
        <v>61</v>
      </c>
      <c r="E45" s="47">
        <v>159</v>
      </c>
      <c r="F45" s="19">
        <v>78</v>
      </c>
    </row>
    <row r="46" spans="1:6" ht="27" customHeight="1" thickBot="1">
      <c r="A46" s="5">
        <v>32</v>
      </c>
      <c r="B46" s="30" t="s">
        <v>62</v>
      </c>
      <c r="C46" s="65">
        <v>2015</v>
      </c>
      <c r="D46" s="51" t="s">
        <v>63</v>
      </c>
      <c r="E46" s="62">
        <v>57</v>
      </c>
      <c r="F46" s="63">
        <v>3</v>
      </c>
    </row>
    <row r="47" spans="1:6" ht="29.25" customHeight="1">
      <c r="A47" s="56"/>
      <c r="B47" s="76" t="s">
        <v>88</v>
      </c>
      <c r="C47" s="88"/>
      <c r="D47" s="86" t="s">
        <v>100</v>
      </c>
      <c r="E47" s="34">
        <v>57</v>
      </c>
      <c r="F47" s="66">
        <f>31.8+20.9+23.4+23+21.1+9.4+27.9+0.7</f>
        <v>158.2</v>
      </c>
    </row>
    <row r="48" spans="1:6" ht="28.5" customHeight="1">
      <c r="A48" s="56"/>
      <c r="B48" s="77"/>
      <c r="C48" s="89"/>
      <c r="D48" s="87"/>
      <c r="E48" s="69">
        <v>32</v>
      </c>
      <c r="F48" s="67">
        <f>3+30.1+3.2+24.9+1.8+3.4+2.9+4.2+28.1+3</f>
        <v>104.60000000000002</v>
      </c>
    </row>
    <row r="49" spans="1:6" ht="30" customHeight="1">
      <c r="A49" s="56"/>
      <c r="B49" s="77"/>
      <c r="C49" s="89"/>
      <c r="D49" s="87"/>
      <c r="E49" s="69">
        <v>25</v>
      </c>
      <c r="F49" s="67">
        <f>7.2+3+3</f>
        <v>13.2</v>
      </c>
    </row>
    <row r="50" spans="1:6" ht="30" customHeight="1">
      <c r="A50" s="56"/>
      <c r="B50" s="77"/>
      <c r="C50" s="89"/>
      <c r="D50" s="87" t="s">
        <v>89</v>
      </c>
      <c r="E50" s="69">
        <v>57</v>
      </c>
      <c r="F50" s="67">
        <f>27+17.6</f>
        <v>44.6</v>
      </c>
    </row>
    <row r="51" spans="1:6" ht="30" customHeight="1">
      <c r="A51" s="56"/>
      <c r="B51" s="77"/>
      <c r="C51" s="89"/>
      <c r="D51" s="87"/>
      <c r="E51" s="69">
        <v>32</v>
      </c>
      <c r="F51" s="67">
        <f>27.4+16.2+16.6+38.3+5.1+40.6+4</f>
        <v>148.2</v>
      </c>
    </row>
    <row r="52" spans="1:6" ht="30" customHeight="1">
      <c r="A52" s="56"/>
      <c r="B52" s="77"/>
      <c r="C52" s="81"/>
      <c r="D52" s="87" t="s">
        <v>98</v>
      </c>
      <c r="E52" s="69">
        <v>57</v>
      </c>
      <c r="F52" s="67">
        <f>2.6+13.5+28.7+6.8+30.5+27+5.9+28.6+14.9</f>
        <v>158.5</v>
      </c>
    </row>
    <row r="53" spans="1:6" ht="30" customHeight="1">
      <c r="A53" s="56"/>
      <c r="B53" s="77"/>
      <c r="C53" s="82"/>
      <c r="D53" s="87"/>
      <c r="E53" s="69">
        <v>32</v>
      </c>
      <c r="F53" s="67">
        <f>28+12.2+32.8</f>
        <v>73</v>
      </c>
    </row>
    <row r="54" spans="1:6" ht="30" customHeight="1">
      <c r="A54" s="56"/>
      <c r="B54" s="77"/>
      <c r="C54" s="83"/>
      <c r="D54" s="87"/>
      <c r="E54" s="69">
        <v>25</v>
      </c>
      <c r="F54" s="67">
        <f>4.3+4.2+4+1.4+5.3+4.9+12.9+41.7</f>
        <v>78.7</v>
      </c>
    </row>
    <row r="55" spans="1:6" ht="30" customHeight="1">
      <c r="A55" s="56"/>
      <c r="B55" s="77"/>
      <c r="C55" s="81"/>
      <c r="D55" s="87" t="s">
        <v>90</v>
      </c>
      <c r="E55" s="69">
        <v>57</v>
      </c>
      <c r="F55" s="67">
        <f>31.3+28.2+27.3+26.9+26.8+30.7+1</f>
        <v>172.2</v>
      </c>
    </row>
    <row r="56" spans="1:6" ht="30" customHeight="1">
      <c r="A56" s="56"/>
      <c r="B56" s="77"/>
      <c r="C56" s="82"/>
      <c r="D56" s="87"/>
      <c r="E56" s="69">
        <v>32</v>
      </c>
      <c r="F56" s="67">
        <f>7+29.4+7+3.5+5.2+5+2.4+5.4+5+57.1</f>
        <v>127</v>
      </c>
    </row>
    <row r="57" spans="1:6" ht="30" customHeight="1" thickBot="1">
      <c r="A57" s="56"/>
      <c r="B57" s="78"/>
      <c r="C57" s="84"/>
      <c r="D57" s="103"/>
      <c r="E57" s="35">
        <v>25</v>
      </c>
      <c r="F57" s="68">
        <f>3.7+32.7</f>
        <v>36.400000000000006</v>
      </c>
    </row>
    <row r="58" spans="1:6" ht="30" customHeight="1" thickBot="1">
      <c r="A58" s="56"/>
      <c r="B58" s="79" t="s">
        <v>91</v>
      </c>
      <c r="C58" s="123"/>
      <c r="D58" s="73" t="s">
        <v>92</v>
      </c>
      <c r="E58" s="59">
        <v>57</v>
      </c>
      <c r="F58" s="19">
        <f>23.2+17.3+27.5+14.3+26.2+17.6+16.5+27.7+15.4+26.2+27.2+14.7+13.6</f>
        <v>267.4</v>
      </c>
    </row>
    <row r="59" spans="1:6" ht="30" customHeight="1" thickBot="1">
      <c r="A59" s="56"/>
      <c r="B59" s="80"/>
      <c r="C59" s="82"/>
      <c r="D59" s="74"/>
      <c r="E59" s="5">
        <v>32</v>
      </c>
      <c r="F59" s="8">
        <f>29+13.2+14+18.3+18.1+13.4+18.9+20.5+11.9+11.6+11+19.8</f>
        <v>199.70000000000002</v>
      </c>
    </row>
    <row r="60" spans="1:6" ht="30" customHeight="1" thickBot="1">
      <c r="A60" s="56"/>
      <c r="B60" s="80"/>
      <c r="C60" s="84"/>
      <c r="D60" s="75"/>
      <c r="E60" s="37">
        <v>25</v>
      </c>
      <c r="F60" s="64">
        <f>25+19.8+19.5</f>
        <v>64.3</v>
      </c>
    </row>
    <row r="61" spans="1:6" ht="27.75" customHeight="1" thickBot="1">
      <c r="A61" s="31">
        <v>34</v>
      </c>
      <c r="B61" s="32" t="s">
        <v>64</v>
      </c>
      <c r="C61" s="33"/>
      <c r="D61" s="6" t="s">
        <v>93</v>
      </c>
      <c r="E61" s="33">
        <v>57</v>
      </c>
      <c r="F61" s="8">
        <v>18</v>
      </c>
    </row>
    <row r="62" spans="1:6" ht="31.5" customHeight="1">
      <c r="A62" s="106">
        <v>35</v>
      </c>
      <c r="B62" s="115" t="s">
        <v>65</v>
      </c>
      <c r="C62" s="117">
        <v>1985</v>
      </c>
      <c r="D62" s="115" t="s">
        <v>99</v>
      </c>
      <c r="E62" s="119">
        <v>76</v>
      </c>
      <c r="F62" s="130">
        <v>59</v>
      </c>
    </row>
    <row r="63" spans="1:6" ht="24" customHeight="1" thickBot="1">
      <c r="A63" s="108"/>
      <c r="B63" s="116"/>
      <c r="C63" s="118"/>
      <c r="D63" s="116"/>
      <c r="E63" s="120"/>
      <c r="F63" s="131"/>
    </row>
    <row r="64" spans="1:6" ht="36" customHeight="1">
      <c r="A64" s="124">
        <v>36</v>
      </c>
      <c r="B64" s="126" t="s">
        <v>66</v>
      </c>
      <c r="C64" s="128">
        <v>1987</v>
      </c>
      <c r="D64" s="57" t="s">
        <v>84</v>
      </c>
      <c r="E64" s="43">
        <v>89</v>
      </c>
      <c r="F64" s="34">
        <v>7</v>
      </c>
    </row>
    <row r="65" spans="1:6" ht="37.5" customHeight="1" thickBot="1">
      <c r="A65" s="125"/>
      <c r="B65" s="127"/>
      <c r="C65" s="129"/>
      <c r="D65" s="72" t="s">
        <v>103</v>
      </c>
      <c r="E65" s="44">
        <v>89</v>
      </c>
      <c r="F65" s="35">
        <v>24</v>
      </c>
    </row>
    <row r="66" spans="1:6" ht="36.75" customHeight="1" thickBot="1">
      <c r="A66" s="46">
        <v>37</v>
      </c>
      <c r="B66" s="36" t="s">
        <v>67</v>
      </c>
      <c r="C66" s="37" t="s">
        <v>68</v>
      </c>
      <c r="D66" s="36" t="s">
        <v>69</v>
      </c>
      <c r="E66" s="37">
        <v>57</v>
      </c>
      <c r="F66" s="41">
        <v>40</v>
      </c>
    </row>
    <row r="67" spans="1:6" ht="38.25" thickBot="1">
      <c r="A67" s="5">
        <v>38</v>
      </c>
      <c r="B67" s="51" t="s">
        <v>75</v>
      </c>
      <c r="C67" s="49">
        <v>2008</v>
      </c>
      <c r="D67" s="55" t="s">
        <v>105</v>
      </c>
      <c r="E67" s="49">
        <v>89</v>
      </c>
      <c r="F67" s="49">
        <v>30</v>
      </c>
    </row>
    <row r="68" spans="1:6" ht="38.25" thickBot="1">
      <c r="A68" s="46">
        <v>39</v>
      </c>
      <c r="B68" s="51" t="s">
        <v>76</v>
      </c>
      <c r="C68" s="40">
        <v>2006</v>
      </c>
      <c r="D68" s="52" t="s">
        <v>104</v>
      </c>
      <c r="E68" s="40">
        <v>89</v>
      </c>
      <c r="F68" s="40">
        <v>110.4</v>
      </c>
    </row>
    <row r="69" spans="1:6" ht="38.25" thickBot="1">
      <c r="A69" s="46">
        <v>40</v>
      </c>
      <c r="B69" s="51" t="s">
        <v>77</v>
      </c>
      <c r="C69" s="53">
        <v>2006</v>
      </c>
      <c r="D69" s="6" t="s">
        <v>101</v>
      </c>
      <c r="E69" s="54">
        <v>76</v>
      </c>
      <c r="F69" s="54">
        <v>41.5</v>
      </c>
    </row>
    <row r="70" spans="1:6" ht="38.25" thickBot="1">
      <c r="A70" s="46">
        <v>41</v>
      </c>
      <c r="B70" s="51" t="s">
        <v>78</v>
      </c>
      <c r="C70" s="49">
        <v>2012</v>
      </c>
      <c r="D70" s="50" t="s">
        <v>102</v>
      </c>
      <c r="E70" s="49">
        <v>89</v>
      </c>
      <c r="F70" s="49">
        <v>75</v>
      </c>
    </row>
    <row r="71" spans="1:6" ht="38.25" thickBot="1">
      <c r="A71" s="46">
        <v>42</v>
      </c>
      <c r="B71" s="51" t="s">
        <v>79</v>
      </c>
      <c r="C71" s="40">
        <v>2012</v>
      </c>
      <c r="D71" s="6" t="s">
        <v>80</v>
      </c>
      <c r="E71" s="40">
        <v>76</v>
      </c>
      <c r="F71" s="40">
        <v>49.4</v>
      </c>
    </row>
    <row r="72" spans="1:6" ht="38.25" thickBot="1">
      <c r="A72" s="46">
        <v>43</v>
      </c>
      <c r="B72" s="6" t="s">
        <v>81</v>
      </c>
      <c r="C72" s="53">
        <v>2014</v>
      </c>
      <c r="D72" s="6" t="s">
        <v>83</v>
      </c>
      <c r="E72" s="53">
        <v>76</v>
      </c>
      <c r="F72" s="53">
        <v>34.1</v>
      </c>
    </row>
  </sheetData>
  <sheetProtection/>
  <mergeCells count="48">
    <mergeCell ref="C58:C60"/>
    <mergeCell ref="A64:A65"/>
    <mergeCell ref="B64:B65"/>
    <mergeCell ref="C64:C65"/>
    <mergeCell ref="F62:F63"/>
    <mergeCell ref="A43:A44"/>
    <mergeCell ref="B43:B44"/>
    <mergeCell ref="C43:C44"/>
    <mergeCell ref="D43:D44"/>
    <mergeCell ref="F43:F44"/>
    <mergeCell ref="A62:A63"/>
    <mergeCell ref="B62:B63"/>
    <mergeCell ref="C62:C63"/>
    <mergeCell ref="D62:D63"/>
    <mergeCell ref="E62:E63"/>
    <mergeCell ref="A35:A36"/>
    <mergeCell ref="B35:B36"/>
    <mergeCell ref="C35:C36"/>
    <mergeCell ref="A40:A41"/>
    <mergeCell ref="B40:B41"/>
    <mergeCell ref="D55:D57"/>
    <mergeCell ref="C19:C20"/>
    <mergeCell ref="D19:D20"/>
    <mergeCell ref="F19:F20"/>
    <mergeCell ref="A32:A34"/>
    <mergeCell ref="B32:B34"/>
    <mergeCell ref="C32:C34"/>
    <mergeCell ref="D32:D34"/>
    <mergeCell ref="D52:D54"/>
    <mergeCell ref="F32:F34"/>
    <mergeCell ref="A3:F3"/>
    <mergeCell ref="A2:F2"/>
    <mergeCell ref="A12:A15"/>
    <mergeCell ref="B12:B15"/>
    <mergeCell ref="F12:F15"/>
    <mergeCell ref="F40:F41"/>
    <mergeCell ref="A19:A20"/>
    <mergeCell ref="B19:B20"/>
    <mergeCell ref="D58:D60"/>
    <mergeCell ref="B47:B57"/>
    <mergeCell ref="B58:B60"/>
    <mergeCell ref="C52:C54"/>
    <mergeCell ref="C55:C57"/>
    <mergeCell ref="E1:F1"/>
    <mergeCell ref="D47:D49"/>
    <mergeCell ref="C47:C49"/>
    <mergeCell ref="D50:D51"/>
    <mergeCell ref="C50:C51"/>
  </mergeCells>
  <printOptions/>
  <pageMargins left="0.1968503937007874" right="0.1968503937007874" top="1.3779527559055118" bottom="0.3937007874015748" header="0.31496062992125984" footer="0.31496062992125984"/>
  <pageSetup fitToHeight="4" fitToWidth="1" horizontalDpi="600" verticalDpi="600" orientation="landscape" paperSize="9" scale="73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2019-08-27T09:18:20Z</cp:lastPrinted>
  <dcterms:created xsi:type="dcterms:W3CDTF">2019-08-01T12:48:43Z</dcterms:created>
  <dcterms:modified xsi:type="dcterms:W3CDTF">2019-08-27T09:18:22Z</dcterms:modified>
  <cp:category/>
  <cp:version/>
  <cp:contentType/>
  <cp:contentStatus/>
</cp:coreProperties>
</file>