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8"/>
  </bookViews>
  <sheets>
    <sheet name="СОШ 8" sheetId="1" r:id="rId1"/>
    <sheet name="11" sheetId="2" r:id="rId2"/>
    <sheet name="12" sheetId="3" r:id="rId3"/>
    <sheet name="14" sheetId="4" r:id="rId4"/>
    <sheet name="16" sheetId="5" r:id="rId5"/>
    <sheet name="20" sheetId="6" r:id="rId6"/>
    <sheet name="22" sheetId="7" r:id="rId7"/>
    <sheet name="23" sheetId="8" r:id="rId8"/>
    <sheet name="24" sheetId="9" r:id="rId9"/>
    <sheet name="28" sheetId="10" r:id="rId10"/>
  </sheets>
  <definedNames/>
  <calcPr fullCalcOnLoad="1"/>
</workbook>
</file>

<file path=xl/sharedStrings.xml><?xml version="1.0" encoding="utf-8"?>
<sst xmlns="http://schemas.openxmlformats.org/spreadsheetml/2006/main" count="149" uniqueCount="83">
  <si>
    <t>Итого</t>
  </si>
  <si>
    <t>№ п/п</t>
  </si>
  <si>
    <t>Наименование  объекта имущества</t>
  </si>
  <si>
    <t>Инвентарный номер объекта  имущества</t>
  </si>
  <si>
    <t>Год ввода в эксплуатацию объекта имущества</t>
  </si>
  <si>
    <t>Балансовая стоимость,       тыс. руб.</t>
  </si>
  <si>
    <t>Остаточная стоимость, тыс. руб.</t>
  </si>
  <si>
    <t xml:space="preserve">11010210001                   </t>
  </si>
  <si>
    <t xml:space="preserve">11010300001                   </t>
  </si>
  <si>
    <t>Здание школы № 16 (ул. Тургенева, д. 8)</t>
  </si>
  <si>
    <t>Хозяйственный корпус (ул. Тургенева,  д. 8)</t>
  </si>
  <si>
    <t>Здание д/к № 72 (ул. Логинова, д. 13а)</t>
  </si>
  <si>
    <t>Здание МДОУ 43 (ул. Северная, д. 8а)</t>
  </si>
  <si>
    <t>11010210001а</t>
  </si>
  <si>
    <t>Склад МДОУ  № 43 (ул. Северная, д. 8а)</t>
  </si>
  <si>
    <t xml:space="preserve">Перечень объектов недвижимого имущества, закрепленного на праве оперативного управления                                                                         за муниципальным автономным общеобразовательным учреждением «Гуманитарная гимназия № 8»,                                                                             по состоянию на 01.08.2020          </t>
  </si>
  <si>
    <t>00000000000000000125</t>
  </si>
  <si>
    <t>Здание школы № 8 (пр. Беломорский, д. 22)</t>
  </si>
  <si>
    <t>00000000000000000628</t>
  </si>
  <si>
    <t>Спортивно-игровая площадка (ул. Торцева, д. 12)</t>
  </si>
  <si>
    <t xml:space="preserve">00000000000000000113 </t>
  </si>
  <si>
    <t xml:space="preserve">Наружное освещение спортивно-игровой площадки </t>
  </si>
  <si>
    <t>00000000000000000114</t>
  </si>
  <si>
    <t>00000000000000000126</t>
  </si>
  <si>
    <t xml:space="preserve">Забор ж/б </t>
  </si>
  <si>
    <t>00000000000000000127</t>
  </si>
  <si>
    <t>Остаточная стоимость,              тыс. руб.</t>
  </si>
  <si>
    <t>Забор ж/б</t>
  </si>
  <si>
    <t>01.01.1982</t>
  </si>
  <si>
    <t>01.01.1959</t>
  </si>
  <si>
    <t>11010210001</t>
  </si>
  <si>
    <t>11010110002</t>
  </si>
  <si>
    <t>11010300002</t>
  </si>
  <si>
    <t>Здание школы</t>
  </si>
  <si>
    <t>Хозяйственный корпус</t>
  </si>
  <si>
    <t>Теплица</t>
  </si>
  <si>
    <t>-</t>
  </si>
  <si>
    <t>Приложение № 1а                                                                        к постановлению Администрации Северодвинска                                                                         от ____________  №  ___________</t>
  </si>
  <si>
    <t>Здание школы № 8 (ул. Торцева, д. 12)</t>
  </si>
  <si>
    <t>Приложение № 2а                                                                        к постановлению Администрации Северодвинска                                                                         от ____________  №  ___________</t>
  </si>
  <si>
    <t>Приложение № 9а                                                                  к постановлению Администрации Северодвинска                                                                                                                               от __________ №   ____________</t>
  </si>
  <si>
    <t xml:space="preserve">Перечень объектов недвижимого имущества, закрепленного на праве оперативного                                                 управления за муниципальным автономным общеобразовательным учреждением                                                             «Средняя общеобразовательная школа № 24», по состоянию на 01.08.2020
</t>
  </si>
  <si>
    <t>Приложение № 10а                                                                  к постановлению Администрации Северодвинска                                                                                                                               от __________ №   ____________</t>
  </si>
  <si>
    <t>Здание школы (ул. Юбилейная, д. 17)</t>
  </si>
  <si>
    <t>Хозяйственный корпус (ул. Юбилейная, д. 17)</t>
  </si>
  <si>
    <t>Теплица (ул. Юбилейная, д. 17)</t>
  </si>
  <si>
    <t>Спортивное ядро (ул. Юбилейная, д. 17)</t>
  </si>
  <si>
    <t xml:space="preserve">Перечень объектов недвижимого имущества, закрепленного на праве оперативного                                                 управления за муниципальным автономным общеобразовательным учреждением                                                             «Средняя общеобразовательная школа № 28», по состоянию на 01.08.2020
</t>
  </si>
  <si>
    <t>Здание школы (ул. Строителей, д. 43а)</t>
  </si>
  <si>
    <t>Перечень объектов недвижимого имущества, закрепленного на праве оперативного управления                                            за муниципальным автономным общеобразовательным  учреждением                                                                      «Средняя общеобразовательная школа № 11»,  по состоянию на 01.08.2020</t>
  </si>
  <si>
    <t>Приложение № 3а                                                                        к постановлению Администрации Северодвинска                                                                         от ____________  №  ___________</t>
  </si>
  <si>
    <t>Приложение № 4а                                                                        к постановлению Администрации Северодвинска                                                                         от ____________  №  ___________</t>
  </si>
  <si>
    <t>Перечень объектов недвижимого имущества, закрепленного на праве оперативного управления                                            за муниципальным автономным общеобразовательным  учреждением                                                                       «Северодвинская гимназия № 14»,  по состоянию на 01.08.2020</t>
  </si>
  <si>
    <t>Приложение № 5а                                                                        к постановлению Администрации Северодвинска                                                                         от ____________  №  ___________</t>
  </si>
  <si>
    <t>Перечень объектов недвижимого имущества, закрепленного на праве оперативного                                                                          управления за муниципальным автономным общеобразовательным  учреждением                                                                      «Средняя общеобразовательная школа № 16 оборонно-спортивной направленности»,                                                              по состоянию на 01.08.2020</t>
  </si>
  <si>
    <t>Теплица (ул. Тургенева, д. 8)</t>
  </si>
  <si>
    <t>Приложение № 7а                                                                        к постановлению Администрации Северодвинска                                                                         от ____________  №  ___________</t>
  </si>
  <si>
    <t>Здание школы № 23</t>
  </si>
  <si>
    <t>1969</t>
  </si>
  <si>
    <t>,</t>
  </si>
  <si>
    <t xml:space="preserve">Приложение № 8а                                                                                         к постановлению                              Администрации Северодвинска                                  от _______________  № _______                </t>
  </si>
  <si>
    <t>Здание детского сада № 65 (ул. Гагарина, д. 12а)</t>
  </si>
  <si>
    <t>Здание школы (ул. Гагарина, д. 15)</t>
  </si>
  <si>
    <t>Наружные сети водопровода (МБОУ "О(с)ОШ № 38")
(ул. Гагарина, д. 15)</t>
  </si>
  <si>
    <t>Наружные сети канилизации (МБОУ "О(с)Ош № 38")
(ул. Гагарина, д. 15)</t>
  </si>
  <si>
    <t>Хозяйственный корпус школы (МБОУ "О(с)ОШ № 38)
(ул. Гагарина, д. 15)</t>
  </si>
  <si>
    <t>Электрические сети (МБОУ "О(с)ОШ № 38)
(ул. Гагарина, д. 15)</t>
  </si>
  <si>
    <t>Спортивная площадка (ул. Гагарина, д. 15)</t>
  </si>
  <si>
    <t>Здание школы №12 (ул. Гагарина, д. 24)</t>
  </si>
  <si>
    <t>Благоустройство школы (тротуар) (ул. Юбилейная, д. 17)</t>
  </si>
  <si>
    <t>Перечень объектов недвижимого имущества, закрепленного на праве оперативного управления                                            за муниципальным автономным общеобразовательным  учреждением «Средняя                                                                               общеобразовательная школа № 12»,  по состоянию на 01.08.2020</t>
  </si>
  <si>
    <t>Здание школы (ул. Торцева, д. 59)</t>
  </si>
  <si>
    <t>Мастерские (ул. Торцева, д. 59)</t>
  </si>
  <si>
    <t>Тренажерная площадка (ул. Торцева, д. 59)</t>
  </si>
  <si>
    <t xml:space="preserve">Приложение № 6а                                                                                         к постановлению                              Администрации Северодвинска                                  от _____________  № __________                </t>
  </si>
  <si>
    <t xml:space="preserve">Здание школы </t>
  </si>
  <si>
    <t>Спортивная площадка</t>
  </si>
  <si>
    <t>Гараж при школе № 8 (ул. Торцева, д.  12)</t>
  </si>
  <si>
    <t xml:space="preserve">Перечень объектов недвижимого  имущества, закрепленного на праве оперативного                                                               управления за муниципальным автономным образовательным учреждением «Средняя общеобразовательная школа № 20 с углубленным изучением социально-экономических дисциплин», по состоянию на 01.08.2020                       </t>
  </si>
  <si>
    <t>Перечень объектов недвижимого  имущества, закрепленного на праве оперативного                                                     управления за муниципальным автономным общеобразовательным учреждением                                            «Средняя общеобразовательная школа № 22», по состоянию на 01.08.2020</t>
  </si>
  <si>
    <t xml:space="preserve">Перечень объектов недвижимого  имущества, закрепленного на праве оперативного                                                     управления за муниципальным автономным общеобразовательным учреждением                                           «Средняя общеобразовательная школа № 23», по состоянию на 01.08.2020                        </t>
  </si>
  <si>
    <t>Здание школы № 24 (ул. Дзержинского, д. 11а)</t>
  </si>
  <si>
    <t>Хозяйственный корпус (ул. Дзержинского, д.  11а)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</si>
</sst>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_р_."/>
    <numFmt numFmtId="194" formatCode="#,##0.0"/>
    <numFmt numFmtId="195" formatCode="#,##0.0;[Red]\-#,##0.0"/>
    <numFmt numFmtId="196" formatCode="[$-419]d\-mmm\-yyyy;@"/>
    <numFmt numFmtId="197" formatCode="[$-FC19]d\ mmmm\ yyyy\ &quot;г.&quot;"/>
    <numFmt numFmtId="198" formatCode="#,##0.000"/>
    <numFmt numFmtId="199" formatCode="0.000"/>
    <numFmt numFmtId="200" formatCode="#,##0.000_ ;[Red]\-#,##0.000\ "/>
    <numFmt numFmtId="201" formatCode="#,##0.00;[Red]\-#,##0.00"/>
    <numFmt numFmtId="202" formatCode="000000"/>
  </numFmts>
  <fonts count="45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8"/>
      <color indexed="54"/>
      <name val="Calibri Light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8"/>
      <color theme="3"/>
      <name val="Calibri Light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</border>
    <border>
      <left style="thin">
        <color indexed="29"/>
      </left>
      <right style="thin">
        <color indexed="29"/>
      </right>
      <top>
        <color indexed="63"/>
      </top>
      <bottom style="thin">
        <color indexed="29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194" fontId="2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0" xfId="0" applyFont="1" applyAlignment="1">
      <alignment wrapText="1"/>
    </xf>
    <xf numFmtId="194" fontId="3" fillId="0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/>
    </xf>
    <xf numFmtId="0" fontId="3" fillId="0" borderId="11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/>
    </xf>
    <xf numFmtId="194" fontId="2" fillId="33" borderId="11" xfId="0" applyNumberFormat="1" applyFont="1" applyFill="1" applyBorder="1" applyAlignment="1">
      <alignment horizontal="center" vertical="center" wrapText="1"/>
    </xf>
    <xf numFmtId="194" fontId="2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33" borderId="10" xfId="53" applyNumberFormat="1" applyFont="1" applyFill="1" applyBorder="1" applyAlignment="1">
      <alignment horizontal="left" vertical="center" wrapText="1"/>
      <protection/>
    </xf>
    <xf numFmtId="0" fontId="2" fillId="0" borderId="10" xfId="53" applyNumberFormat="1" applyFont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/>
    </xf>
    <xf numFmtId="194" fontId="5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/>
    </xf>
    <xf numFmtId="194" fontId="4" fillId="0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194" fontId="2" fillId="33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vertical="center" wrapText="1"/>
    </xf>
    <xf numFmtId="194" fontId="3" fillId="0" borderId="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194" fontId="2" fillId="0" borderId="12" xfId="0" applyNumberFormat="1" applyFont="1" applyBorder="1" applyAlignment="1">
      <alignment horizontal="center"/>
    </xf>
    <xf numFmtId="194" fontId="2" fillId="0" borderId="10" xfId="0" applyNumberFormat="1" applyFont="1" applyBorder="1" applyAlignment="1">
      <alignment horizontal="center" wrapText="1"/>
    </xf>
    <xf numFmtId="0" fontId="2" fillId="0" borderId="13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vertical="center" wrapText="1"/>
    </xf>
    <xf numFmtId="202" fontId="4" fillId="0" borderId="10" xfId="0" applyNumberFormat="1" applyFont="1" applyBorder="1" applyAlignment="1">
      <alignment horizontal="center" vertical="top" wrapText="1"/>
    </xf>
    <xf numFmtId="0" fontId="4" fillId="33" borderId="15" xfId="0" applyFont="1" applyFill="1" applyBorder="1" applyAlignment="1">
      <alignment vertical="top" wrapText="1"/>
    </xf>
    <xf numFmtId="0" fontId="4" fillId="0" borderId="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194" fontId="3" fillId="33" borderId="10" xfId="0" applyNumberFormat="1" applyFont="1" applyFill="1" applyBorder="1" applyAlignment="1">
      <alignment horizontal="center" vertical="center"/>
    </xf>
    <xf numFmtId="194" fontId="3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vertical="center"/>
    </xf>
    <xf numFmtId="4" fontId="5" fillId="0" borderId="10" xfId="0" applyNumberFormat="1" applyFont="1" applyBorder="1" applyAlignment="1">
      <alignment horizontal="center" vertical="center"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left" vertical="center" wrapText="1"/>
    </xf>
    <xf numFmtId="4" fontId="2" fillId="0" borderId="10" xfId="62" applyNumberFormat="1" applyFont="1" applyBorder="1" applyAlignment="1">
      <alignment horizontal="center" vertical="center"/>
    </xf>
    <xf numFmtId="4" fontId="4" fillId="33" borderId="10" xfId="53" applyNumberFormat="1" applyFont="1" applyFill="1" applyBorder="1" applyAlignment="1">
      <alignment horizontal="center" vertical="center"/>
      <protection/>
    </xf>
    <xf numFmtId="4" fontId="2" fillId="33" borderId="10" xfId="0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justify"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horizontal="center" vertical="top" wrapText="1"/>
    </xf>
    <xf numFmtId="194" fontId="2" fillId="0" borderId="10" xfId="62" applyNumberFormat="1" applyFont="1" applyBorder="1" applyAlignment="1">
      <alignment horizontal="center" vertical="center" wrapText="1"/>
    </xf>
    <xf numFmtId="194" fontId="4" fillId="33" borderId="10" xfId="0" applyNumberFormat="1" applyFont="1" applyFill="1" applyBorder="1" applyAlignment="1">
      <alignment horizontal="center" vertical="center" wrapText="1"/>
    </xf>
    <xf numFmtId="194" fontId="4" fillId="33" borderId="14" xfId="0" applyNumberFormat="1" applyFont="1" applyFill="1" applyBorder="1" applyAlignment="1">
      <alignment horizontal="center" vertical="center" wrapText="1"/>
    </xf>
    <xf numFmtId="194" fontId="5" fillId="33" borderId="14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3" fillId="0" borderId="15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top" wrapText="1"/>
    </xf>
    <xf numFmtId="0" fontId="8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9" fillId="0" borderId="0" xfId="0" applyFont="1" applyAlignment="1">
      <alignment horizontal="center" vertical="top" wrapText="1"/>
    </xf>
    <xf numFmtId="0" fontId="3" fillId="0" borderId="15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zoomScale="75" zoomScaleNormal="75" zoomScalePageLayoutView="0" workbookViewId="0" topLeftCell="A1">
      <selection activeCell="B11" sqref="B11"/>
    </sheetView>
  </sheetViews>
  <sheetFormatPr defaultColWidth="9.140625" defaultRowHeight="12.75"/>
  <cols>
    <col min="1" max="1" width="6.28125" style="0" customWidth="1"/>
    <col min="2" max="2" width="51.140625" style="0" customWidth="1"/>
    <col min="3" max="3" width="25.7109375" style="0" customWidth="1"/>
    <col min="4" max="4" width="15.57421875" style="0" customWidth="1"/>
    <col min="5" max="5" width="15.421875" style="0" customWidth="1"/>
    <col min="6" max="6" width="15.28125" style="0" customWidth="1"/>
    <col min="7" max="7" width="12.421875" style="0" customWidth="1"/>
  </cols>
  <sheetData>
    <row r="1" spans="1:6" ht="90.75" customHeight="1">
      <c r="A1" s="8"/>
      <c r="B1" s="8"/>
      <c r="C1" s="8"/>
      <c r="D1" s="93" t="s">
        <v>37</v>
      </c>
      <c r="E1" s="93"/>
      <c r="F1" s="93"/>
    </row>
    <row r="2" spans="1:6" ht="19.5" customHeight="1">
      <c r="A2" s="8"/>
      <c r="B2" s="8"/>
      <c r="C2" s="8"/>
      <c r="D2" s="54"/>
      <c r="E2" s="54"/>
      <c r="F2" s="54"/>
    </row>
    <row r="3" spans="1:6" ht="70.5" customHeight="1">
      <c r="A3" s="94" t="s">
        <v>15</v>
      </c>
      <c r="B3" s="94"/>
      <c r="C3" s="94"/>
      <c r="D3" s="94"/>
      <c r="E3" s="94"/>
      <c r="F3" s="94"/>
    </row>
    <row r="4" spans="1:6" ht="15.75">
      <c r="A4" s="92"/>
      <c r="B4" s="92"/>
      <c r="C4" s="92"/>
      <c r="D4" s="92"/>
      <c r="E4" s="92"/>
      <c r="F4" s="92"/>
    </row>
    <row r="5" spans="1:6" ht="78" customHeight="1">
      <c r="A5" s="1" t="s">
        <v>1</v>
      </c>
      <c r="B5" s="1" t="s">
        <v>2</v>
      </c>
      <c r="C5" s="1" t="s">
        <v>3</v>
      </c>
      <c r="D5" s="47" t="s">
        <v>4</v>
      </c>
      <c r="E5" s="1" t="s">
        <v>5</v>
      </c>
      <c r="F5" s="33" t="s">
        <v>6</v>
      </c>
    </row>
    <row r="6" spans="1:6" ht="15.75">
      <c r="A6" s="33">
        <v>1</v>
      </c>
      <c r="B6" s="34" t="s">
        <v>38</v>
      </c>
      <c r="C6" s="35" t="s">
        <v>16</v>
      </c>
      <c r="D6" s="36">
        <v>1940.1972</v>
      </c>
      <c r="E6" s="37">
        <v>25257.8</v>
      </c>
      <c r="F6" s="37">
        <v>8277.1</v>
      </c>
    </row>
    <row r="7" spans="1:6" ht="15.75">
      <c r="A7" s="33">
        <v>2</v>
      </c>
      <c r="B7" s="34" t="s">
        <v>17</v>
      </c>
      <c r="C7" s="35" t="s">
        <v>18</v>
      </c>
      <c r="D7" s="36">
        <v>1962</v>
      </c>
      <c r="E7" s="37">
        <v>413.5</v>
      </c>
      <c r="F7" s="37">
        <v>214.9</v>
      </c>
    </row>
    <row r="8" spans="1:6" ht="15.75">
      <c r="A8" s="33">
        <v>3</v>
      </c>
      <c r="B8" s="34" t="s">
        <v>19</v>
      </c>
      <c r="C8" s="35" t="s">
        <v>20</v>
      </c>
      <c r="D8" s="36">
        <v>2009</v>
      </c>
      <c r="E8" s="37">
        <v>2651.4</v>
      </c>
      <c r="F8" s="37">
        <v>1734.3</v>
      </c>
    </row>
    <row r="9" spans="1:6" ht="31.5">
      <c r="A9" s="33">
        <v>4</v>
      </c>
      <c r="B9" s="34" t="s">
        <v>21</v>
      </c>
      <c r="C9" s="35" t="s">
        <v>22</v>
      </c>
      <c r="D9" s="36">
        <v>2009</v>
      </c>
      <c r="E9" s="37">
        <v>253.5</v>
      </c>
      <c r="F9" s="37">
        <v>143.8</v>
      </c>
    </row>
    <row r="10" spans="1:6" ht="15.75">
      <c r="A10" s="33">
        <v>5</v>
      </c>
      <c r="B10" s="34" t="s">
        <v>77</v>
      </c>
      <c r="C10" s="35" t="s">
        <v>23</v>
      </c>
      <c r="D10" s="36">
        <v>1972</v>
      </c>
      <c r="E10" s="37">
        <v>231.4</v>
      </c>
      <c r="F10" s="37">
        <v>67.1</v>
      </c>
    </row>
    <row r="11" spans="1:6" ht="15.75">
      <c r="A11" s="33">
        <v>6</v>
      </c>
      <c r="B11" s="34" t="s">
        <v>24</v>
      </c>
      <c r="C11" s="35" t="s">
        <v>25</v>
      </c>
      <c r="D11" s="36">
        <v>1982</v>
      </c>
      <c r="E11" s="37">
        <v>1026.2</v>
      </c>
      <c r="F11" s="37" t="s">
        <v>36</v>
      </c>
    </row>
    <row r="12" spans="1:6" ht="24.75" customHeight="1">
      <c r="A12" s="6"/>
      <c r="B12" s="38" t="s">
        <v>0</v>
      </c>
      <c r="C12" s="6"/>
      <c r="D12" s="6"/>
      <c r="E12" s="10">
        <f>SUM(E6:E11)</f>
        <v>29833.800000000003</v>
      </c>
      <c r="F12" s="10">
        <f>SUM(F6:F11)</f>
        <v>10437.199999999999</v>
      </c>
    </row>
    <row r="13" spans="1:6" ht="15.75">
      <c r="A13" s="39"/>
      <c r="B13" s="40"/>
      <c r="C13" s="31"/>
      <c r="D13" s="31"/>
      <c r="E13" s="41"/>
      <c r="F13" s="41"/>
    </row>
  </sheetData>
  <sheetProtection/>
  <mergeCells count="3">
    <mergeCell ref="A4:F4"/>
    <mergeCell ref="D1:F1"/>
    <mergeCell ref="A3:F3"/>
  </mergeCells>
  <printOptions/>
  <pageMargins left="0.7874015748031497" right="0.7874015748031497" top="1.3779527559055118" bottom="0.3937007874015748" header="0.6692913385826772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1"/>
  <sheetViews>
    <sheetView zoomScale="75" zoomScaleNormal="75" zoomScalePageLayoutView="0" workbookViewId="0" topLeftCell="A1">
      <selection activeCell="D1" sqref="D1:F1"/>
    </sheetView>
  </sheetViews>
  <sheetFormatPr defaultColWidth="9.140625" defaultRowHeight="12.75"/>
  <cols>
    <col min="1" max="1" width="6.421875" style="0" customWidth="1"/>
    <col min="2" max="2" width="62.421875" style="0" customWidth="1"/>
    <col min="3" max="3" width="15.57421875" style="0" customWidth="1"/>
    <col min="4" max="4" width="16.421875" style="0" customWidth="1"/>
    <col min="5" max="5" width="15.00390625" style="0" customWidth="1"/>
    <col min="6" max="6" width="15.421875" style="0" customWidth="1"/>
  </cols>
  <sheetData>
    <row r="1" spans="4:6" ht="81" customHeight="1">
      <c r="D1" s="103" t="s">
        <v>42</v>
      </c>
      <c r="E1" s="103"/>
      <c r="F1" s="103"/>
    </row>
    <row r="3" spans="1:6" ht="63.75" customHeight="1">
      <c r="A3" s="105" t="s">
        <v>47</v>
      </c>
      <c r="B3" s="105"/>
      <c r="C3" s="105"/>
      <c r="D3" s="105"/>
      <c r="E3" s="105"/>
      <c r="F3" s="105"/>
    </row>
    <row r="5" spans="1:6" ht="63">
      <c r="A5" s="33" t="s">
        <v>1</v>
      </c>
      <c r="B5" s="33" t="s">
        <v>2</v>
      </c>
      <c r="C5" s="33" t="s">
        <v>3</v>
      </c>
      <c r="D5" s="35" t="s">
        <v>4</v>
      </c>
      <c r="E5" s="33" t="s">
        <v>5</v>
      </c>
      <c r="F5" s="33" t="s">
        <v>6</v>
      </c>
    </row>
    <row r="6" spans="1:6" ht="15.75">
      <c r="A6" s="33">
        <v>1</v>
      </c>
      <c r="B6" s="68" t="s">
        <v>43</v>
      </c>
      <c r="C6" s="52">
        <v>110102100001</v>
      </c>
      <c r="D6" s="69">
        <v>1986</v>
      </c>
      <c r="E6" s="88">
        <v>179609.4</v>
      </c>
      <c r="F6" s="88">
        <v>37961.929</v>
      </c>
    </row>
    <row r="7" spans="1:6" ht="15.75">
      <c r="A7" s="33">
        <f>A6+1</f>
        <v>2</v>
      </c>
      <c r="B7" s="68" t="s">
        <v>44</v>
      </c>
      <c r="C7" s="52">
        <v>110102100002</v>
      </c>
      <c r="D7" s="69">
        <v>1986</v>
      </c>
      <c r="E7" s="88">
        <v>5440.5</v>
      </c>
      <c r="F7" s="88">
        <v>0</v>
      </c>
    </row>
    <row r="8" spans="1:6" ht="15.75">
      <c r="A8" s="33">
        <f>A7+1</f>
        <v>3</v>
      </c>
      <c r="B8" s="53" t="s">
        <v>69</v>
      </c>
      <c r="C8" s="52">
        <v>110103100003</v>
      </c>
      <c r="D8" s="50">
        <v>1986</v>
      </c>
      <c r="E8" s="89">
        <v>9662.8</v>
      </c>
      <c r="F8" s="89">
        <v>0</v>
      </c>
    </row>
    <row r="9" spans="1:6" ht="15.75">
      <c r="A9" s="33">
        <f>A8+1</f>
        <v>4</v>
      </c>
      <c r="B9" s="53" t="s">
        <v>45</v>
      </c>
      <c r="C9" s="52">
        <v>110103100002</v>
      </c>
      <c r="D9" s="50">
        <v>1986</v>
      </c>
      <c r="E9" s="89">
        <v>2055.2</v>
      </c>
      <c r="F9" s="89">
        <v>0</v>
      </c>
    </row>
    <row r="10" spans="1:6" ht="15.75">
      <c r="A10" s="33">
        <f>A9+1</f>
        <v>5</v>
      </c>
      <c r="B10" s="51" t="s">
        <v>46</v>
      </c>
      <c r="C10" s="52">
        <v>110103100004</v>
      </c>
      <c r="D10" s="50">
        <v>1986</v>
      </c>
      <c r="E10" s="89">
        <v>1072.8</v>
      </c>
      <c r="F10" s="89">
        <v>0</v>
      </c>
    </row>
    <row r="11" spans="1:6" ht="28.5" customHeight="1">
      <c r="A11" s="32"/>
      <c r="B11" s="106" t="s">
        <v>0</v>
      </c>
      <c r="C11" s="107"/>
      <c r="D11" s="108"/>
      <c r="E11" s="90">
        <f>E6+E7+E8+E9+E10</f>
        <v>197840.69999999998</v>
      </c>
      <c r="F11" s="90">
        <f>F6+F7+F8+F9+F10</f>
        <v>37961.929</v>
      </c>
    </row>
  </sheetData>
  <sheetProtection/>
  <mergeCells count="3">
    <mergeCell ref="B11:D11"/>
    <mergeCell ref="D1:F1"/>
    <mergeCell ref="A3:F3"/>
  </mergeCells>
  <printOptions/>
  <pageMargins left="0.7874015748031497" right="0.7874015748031497" top="1.3779527559055118" bottom="0.3937007874015748" header="0.6692913385826772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zoomScale="75" zoomScaleNormal="75" zoomScalePageLayoutView="0" workbookViewId="0" topLeftCell="A1">
      <selection activeCell="D1" sqref="D1:F1"/>
    </sheetView>
  </sheetViews>
  <sheetFormatPr defaultColWidth="9.140625" defaultRowHeight="12.75"/>
  <cols>
    <col min="1" max="1" width="7.421875" style="0" customWidth="1"/>
    <col min="2" max="2" width="56.28125" style="0" customWidth="1"/>
    <col min="3" max="3" width="18.7109375" style="0" customWidth="1"/>
    <col min="4" max="4" width="16.421875" style="0" customWidth="1"/>
    <col min="5" max="5" width="15.7109375" style="0" customWidth="1"/>
    <col min="6" max="6" width="15.00390625" style="0" customWidth="1"/>
  </cols>
  <sheetData>
    <row r="1" spans="4:6" ht="85.5" customHeight="1">
      <c r="D1" s="93" t="s">
        <v>39</v>
      </c>
      <c r="E1" s="93"/>
      <c r="F1" s="93"/>
    </row>
    <row r="3" spans="1:6" ht="76.5" customHeight="1">
      <c r="A3" s="95" t="s">
        <v>49</v>
      </c>
      <c r="B3" s="95"/>
      <c r="C3" s="95"/>
      <c r="D3" s="95"/>
      <c r="E3" s="95"/>
      <c r="F3" s="95"/>
    </row>
    <row r="4" spans="1:6" ht="15.75">
      <c r="A4" s="4"/>
      <c r="B4" s="4"/>
      <c r="C4" s="4"/>
      <c r="D4" s="4"/>
      <c r="E4" s="4"/>
      <c r="F4" s="4"/>
    </row>
    <row r="5" spans="1:6" ht="63">
      <c r="A5" s="1" t="s">
        <v>1</v>
      </c>
      <c r="B5" s="1" t="s">
        <v>2</v>
      </c>
      <c r="C5" s="1" t="s">
        <v>3</v>
      </c>
      <c r="D5" s="47" t="s">
        <v>4</v>
      </c>
      <c r="E5" s="1" t="s">
        <v>5</v>
      </c>
      <c r="F5" s="1" t="s">
        <v>26</v>
      </c>
    </row>
    <row r="6" spans="1:6" ht="15.75">
      <c r="A6" s="43">
        <v>1</v>
      </c>
      <c r="B6" s="48" t="s">
        <v>27</v>
      </c>
      <c r="C6" s="49" t="s">
        <v>8</v>
      </c>
      <c r="D6" s="49" t="s">
        <v>28</v>
      </c>
      <c r="E6" s="65">
        <v>1070.15</v>
      </c>
      <c r="F6" s="65" t="s">
        <v>36</v>
      </c>
    </row>
    <row r="7" spans="1:6" ht="15.75">
      <c r="A7" s="3">
        <v>2</v>
      </c>
      <c r="B7" s="48" t="s">
        <v>48</v>
      </c>
      <c r="C7" s="49" t="s">
        <v>7</v>
      </c>
      <c r="D7" s="49" t="s">
        <v>29</v>
      </c>
      <c r="E7" s="65">
        <v>21488.4</v>
      </c>
      <c r="F7" s="65">
        <v>8090.2</v>
      </c>
    </row>
    <row r="8" spans="1:6" ht="27" customHeight="1">
      <c r="A8" s="66"/>
      <c r="B8" s="96" t="s">
        <v>0</v>
      </c>
      <c r="C8" s="97"/>
      <c r="D8" s="98"/>
      <c r="E8" s="67">
        <f>SUM(E6:E7)</f>
        <v>22558.550000000003</v>
      </c>
      <c r="F8" s="67">
        <f>SUM(F6:F7)</f>
        <v>8090.2</v>
      </c>
    </row>
    <row r="9" spans="1:6" ht="15.75">
      <c r="A9" s="4"/>
      <c r="B9" s="4"/>
      <c r="C9" s="4"/>
      <c r="D9" s="4"/>
      <c r="E9" s="4"/>
      <c r="F9" s="4"/>
    </row>
  </sheetData>
  <sheetProtection/>
  <mergeCells count="3">
    <mergeCell ref="A3:F3"/>
    <mergeCell ref="D1:F1"/>
    <mergeCell ref="B8:D8"/>
  </mergeCells>
  <printOptions/>
  <pageMargins left="0.7874015748031497" right="0.7874015748031497" top="1.3779527559055118" bottom="0.3937007874015748" header="0.6692913385826772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6"/>
  <sheetViews>
    <sheetView zoomScale="75" zoomScaleNormal="75" zoomScalePageLayoutView="0" workbookViewId="0" topLeftCell="A1">
      <selection activeCell="D1" sqref="D1:F1"/>
    </sheetView>
  </sheetViews>
  <sheetFormatPr defaultColWidth="9.140625" defaultRowHeight="12.75"/>
  <cols>
    <col min="1" max="1" width="7.421875" style="0" customWidth="1"/>
    <col min="2" max="2" width="56.28125" style="0" customWidth="1"/>
    <col min="3" max="3" width="18.7109375" style="0" customWidth="1"/>
    <col min="4" max="4" width="16.421875" style="0" customWidth="1"/>
    <col min="5" max="5" width="15.7109375" style="0" customWidth="1"/>
    <col min="6" max="6" width="15.00390625" style="0" customWidth="1"/>
  </cols>
  <sheetData>
    <row r="1" spans="4:6" ht="85.5" customHeight="1">
      <c r="D1" s="93" t="s">
        <v>50</v>
      </c>
      <c r="E1" s="93"/>
      <c r="F1" s="93"/>
    </row>
    <row r="3" spans="1:6" ht="57" customHeight="1">
      <c r="A3" s="95" t="s">
        <v>70</v>
      </c>
      <c r="B3" s="95"/>
      <c r="C3" s="95"/>
      <c r="D3" s="95"/>
      <c r="E3" s="95"/>
      <c r="F3" s="95"/>
    </row>
    <row r="4" spans="1:6" ht="15.75">
      <c r="A4" s="4"/>
      <c r="B4" s="4"/>
      <c r="C4" s="4"/>
      <c r="D4" s="4"/>
      <c r="E4" s="4"/>
      <c r="F4" s="4"/>
    </row>
    <row r="5" spans="1:6" ht="63">
      <c r="A5" s="1" t="s">
        <v>1</v>
      </c>
      <c r="B5" s="1" t="s">
        <v>2</v>
      </c>
      <c r="C5" s="1" t="s">
        <v>3</v>
      </c>
      <c r="D5" s="47" t="s">
        <v>4</v>
      </c>
      <c r="E5" s="1" t="s">
        <v>5</v>
      </c>
      <c r="F5" s="1" t="s">
        <v>26</v>
      </c>
    </row>
    <row r="6" spans="1:6" ht="15.75">
      <c r="A6" s="58">
        <v>1</v>
      </c>
      <c r="B6" s="78" t="s">
        <v>61</v>
      </c>
      <c r="C6" s="79">
        <v>11010210003</v>
      </c>
      <c r="D6" s="79">
        <v>1967</v>
      </c>
      <c r="E6" s="80">
        <v>5109.38961</v>
      </c>
      <c r="F6" s="80">
        <v>3158.03349</v>
      </c>
    </row>
    <row r="7" spans="1:6" ht="15.75">
      <c r="A7" s="58">
        <v>2</v>
      </c>
      <c r="B7" s="78" t="s">
        <v>62</v>
      </c>
      <c r="C7" s="79">
        <v>19623800001</v>
      </c>
      <c r="D7" s="79">
        <v>1962</v>
      </c>
      <c r="E7" s="80">
        <v>31048.56435</v>
      </c>
      <c r="F7" s="80">
        <v>12340.1718</v>
      </c>
    </row>
    <row r="8" spans="1:6" ht="31.5">
      <c r="A8" s="58">
        <v>3</v>
      </c>
      <c r="B8" s="78" t="s">
        <v>63</v>
      </c>
      <c r="C8" s="79">
        <v>19623800002</v>
      </c>
      <c r="D8" s="79">
        <v>1962</v>
      </c>
      <c r="E8" s="80">
        <v>421.2363</v>
      </c>
      <c r="F8" s="80">
        <v>82.68102</v>
      </c>
    </row>
    <row r="9" spans="1:6" ht="31.5">
      <c r="A9" s="58">
        <v>4</v>
      </c>
      <c r="B9" s="78" t="s">
        <v>64</v>
      </c>
      <c r="C9" s="79">
        <v>19623800003</v>
      </c>
      <c r="D9" s="79">
        <v>1962</v>
      </c>
      <c r="E9" s="80">
        <v>428.54315</v>
      </c>
      <c r="F9" s="80">
        <v>0</v>
      </c>
    </row>
    <row r="10" spans="1:6" ht="31.5">
      <c r="A10" s="58">
        <v>5</v>
      </c>
      <c r="B10" s="78" t="s">
        <v>65</v>
      </c>
      <c r="C10" s="79">
        <v>19673800004</v>
      </c>
      <c r="D10" s="79">
        <v>1967</v>
      </c>
      <c r="E10" s="80">
        <v>2588.975</v>
      </c>
      <c r="F10" s="80">
        <v>912.87309</v>
      </c>
    </row>
    <row r="11" spans="1:6" ht="31.5">
      <c r="A11" s="58">
        <v>6</v>
      </c>
      <c r="B11" s="78" t="s">
        <v>66</v>
      </c>
      <c r="C11" s="79">
        <v>19623800005</v>
      </c>
      <c r="D11" s="79">
        <v>1962</v>
      </c>
      <c r="E11" s="80">
        <v>90.915</v>
      </c>
      <c r="F11" s="80">
        <v>0</v>
      </c>
    </row>
    <row r="12" spans="1:6" ht="21" customHeight="1">
      <c r="A12" s="58">
        <v>7</v>
      </c>
      <c r="B12" s="78" t="s">
        <v>67</v>
      </c>
      <c r="C12" s="79">
        <v>20153800006</v>
      </c>
      <c r="D12" s="79">
        <v>2015</v>
      </c>
      <c r="E12" s="80">
        <v>4989.1627</v>
      </c>
      <c r="F12" s="80">
        <v>4300.18302</v>
      </c>
    </row>
    <row r="13" spans="1:6" ht="23.25" customHeight="1">
      <c r="A13" s="58">
        <v>8</v>
      </c>
      <c r="B13" s="78" t="s">
        <v>68</v>
      </c>
      <c r="C13" s="79">
        <v>11010210001</v>
      </c>
      <c r="D13" s="79">
        <v>1961</v>
      </c>
      <c r="E13" s="80">
        <v>27308.64518</v>
      </c>
      <c r="F13" s="80">
        <v>11586.56254</v>
      </c>
    </row>
    <row r="14" spans="1:6" ht="27" customHeight="1">
      <c r="A14" s="66"/>
      <c r="B14" s="96" t="s">
        <v>0</v>
      </c>
      <c r="C14" s="97"/>
      <c r="D14" s="98"/>
      <c r="E14" s="70">
        <f>SUM(E6:E13)</f>
        <v>71985.43129</v>
      </c>
      <c r="F14" s="70">
        <f>SUM(F6:F13)</f>
        <v>32380.50496</v>
      </c>
    </row>
    <row r="15" spans="1:6" ht="15.75">
      <c r="A15" s="4"/>
      <c r="B15" s="4"/>
      <c r="C15" s="4"/>
      <c r="D15" s="4"/>
      <c r="E15" s="4"/>
      <c r="F15" s="4"/>
    </row>
    <row r="16" ht="12.75">
      <c r="C16" s="77"/>
    </row>
  </sheetData>
  <sheetProtection/>
  <mergeCells count="3">
    <mergeCell ref="A3:F3"/>
    <mergeCell ref="D1:F1"/>
    <mergeCell ref="B14:D14"/>
  </mergeCells>
  <printOptions/>
  <pageMargins left="0.7874015748031497" right="0.7874015748031497" top="1.3779527559055118" bottom="0.3937007874015748" header="0.6692913385826772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"/>
  <sheetViews>
    <sheetView zoomScale="75" zoomScaleNormal="75" zoomScalePageLayoutView="0" workbookViewId="0" topLeftCell="A1">
      <selection activeCell="D1" sqref="D1:F1"/>
    </sheetView>
  </sheetViews>
  <sheetFormatPr defaultColWidth="9.140625" defaultRowHeight="12.75"/>
  <cols>
    <col min="1" max="1" width="9.00390625" style="0" customWidth="1"/>
    <col min="2" max="2" width="52.28125" style="0" customWidth="1"/>
    <col min="3" max="3" width="20.57421875" style="0" customWidth="1"/>
    <col min="4" max="4" width="15.7109375" style="0" customWidth="1"/>
    <col min="5" max="5" width="16.57421875" style="0" customWidth="1"/>
    <col min="6" max="6" width="14.00390625" style="0" customWidth="1"/>
  </cols>
  <sheetData>
    <row r="1" spans="4:6" ht="87.75" customHeight="1">
      <c r="D1" s="93" t="s">
        <v>51</v>
      </c>
      <c r="E1" s="93"/>
      <c r="F1" s="93"/>
    </row>
    <row r="3" spans="1:6" ht="60.75" customHeight="1">
      <c r="A3" s="95" t="s">
        <v>52</v>
      </c>
      <c r="B3" s="95"/>
      <c r="C3" s="95"/>
      <c r="D3" s="95"/>
      <c r="E3" s="95"/>
      <c r="F3" s="95"/>
    </row>
    <row r="4" spans="1:6" ht="15.75">
      <c r="A4" s="4"/>
      <c r="B4" s="4"/>
      <c r="C4" s="4"/>
      <c r="D4" s="4"/>
      <c r="E4" s="4"/>
      <c r="F4" s="4"/>
    </row>
    <row r="5" spans="1:6" ht="63">
      <c r="A5" s="1" t="s">
        <v>1</v>
      </c>
      <c r="B5" s="1" t="s">
        <v>2</v>
      </c>
      <c r="C5" s="1" t="s">
        <v>3</v>
      </c>
      <c r="D5" s="47" t="s">
        <v>4</v>
      </c>
      <c r="E5" s="1" t="s">
        <v>5</v>
      </c>
      <c r="F5" s="1" t="s">
        <v>26</v>
      </c>
    </row>
    <row r="6" spans="1:6" ht="15.75">
      <c r="A6" s="43">
        <v>1</v>
      </c>
      <c r="B6" s="17" t="s">
        <v>71</v>
      </c>
      <c r="C6" s="42">
        <v>11010210001</v>
      </c>
      <c r="D6" s="43">
        <v>1963</v>
      </c>
      <c r="E6" s="44">
        <v>27974.7</v>
      </c>
      <c r="F6" s="45">
        <v>12162.3</v>
      </c>
    </row>
    <row r="7" spans="1:6" ht="15.75">
      <c r="A7" s="3">
        <v>2</v>
      </c>
      <c r="B7" s="55" t="s">
        <v>72</v>
      </c>
      <c r="C7" s="42">
        <v>11010210002</v>
      </c>
      <c r="D7" s="2">
        <v>1963</v>
      </c>
      <c r="E7" s="5">
        <v>1883.8</v>
      </c>
      <c r="F7" s="5">
        <v>682.5</v>
      </c>
    </row>
    <row r="8" spans="1:6" ht="15.75">
      <c r="A8" s="43">
        <v>3</v>
      </c>
      <c r="B8" s="55" t="s">
        <v>73</v>
      </c>
      <c r="C8" s="46">
        <v>11010300005</v>
      </c>
      <c r="D8" s="2">
        <v>2014</v>
      </c>
      <c r="E8" s="5">
        <v>529.9</v>
      </c>
      <c r="F8" s="5">
        <v>220.8</v>
      </c>
    </row>
    <row r="9" spans="1:6" ht="27" customHeight="1">
      <c r="A9" s="66"/>
      <c r="B9" s="96" t="s">
        <v>0</v>
      </c>
      <c r="C9" s="97"/>
      <c r="D9" s="98"/>
      <c r="E9" s="67">
        <f>SUM(E6:E8)</f>
        <v>30388.4</v>
      </c>
      <c r="F9" s="67">
        <f>SUM(F6:F8)</f>
        <v>13065.599999999999</v>
      </c>
    </row>
    <row r="10" spans="1:6" ht="15.75">
      <c r="A10" s="4"/>
      <c r="B10" s="4"/>
      <c r="C10" s="4"/>
      <c r="D10" s="4"/>
      <c r="E10" s="4"/>
      <c r="F10" s="4"/>
    </row>
  </sheetData>
  <sheetProtection/>
  <mergeCells count="3">
    <mergeCell ref="D1:F1"/>
    <mergeCell ref="A3:F3"/>
    <mergeCell ref="B9:D9"/>
  </mergeCells>
  <printOptions/>
  <pageMargins left="0.7874015748031497" right="0.7874015748031497" top="1.3779527559055118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0"/>
  <sheetViews>
    <sheetView zoomScale="75" zoomScaleNormal="75" zoomScalePageLayoutView="0" workbookViewId="0" topLeftCell="A1">
      <selection activeCell="D1" sqref="D1:F1"/>
    </sheetView>
  </sheetViews>
  <sheetFormatPr defaultColWidth="9.140625" defaultRowHeight="12.75"/>
  <cols>
    <col min="1" max="1" width="6.421875" style="0" customWidth="1"/>
    <col min="2" max="2" width="62.421875" style="0" customWidth="1"/>
    <col min="3" max="3" width="15.57421875" style="0" customWidth="1"/>
    <col min="4" max="4" width="16.421875" style="0" customWidth="1"/>
    <col min="5" max="5" width="13.421875" style="0" customWidth="1"/>
    <col min="6" max="6" width="14.7109375" style="0" customWidth="1"/>
  </cols>
  <sheetData>
    <row r="1" spans="1:6" ht="87" customHeight="1">
      <c r="A1" s="9"/>
      <c r="B1" s="9"/>
      <c r="C1" s="9"/>
      <c r="D1" s="93" t="s">
        <v>53</v>
      </c>
      <c r="E1" s="93"/>
      <c r="F1" s="93"/>
    </row>
    <row r="2" spans="1:6" ht="15.75">
      <c r="A2" s="9"/>
      <c r="B2" s="9"/>
      <c r="C2" s="9"/>
      <c r="D2" s="9"/>
      <c r="E2" s="9"/>
      <c r="F2" s="9"/>
    </row>
    <row r="3" spans="1:6" ht="80.25" customHeight="1">
      <c r="A3" s="95" t="s">
        <v>54</v>
      </c>
      <c r="B3" s="95"/>
      <c r="C3" s="95"/>
      <c r="D3" s="95"/>
      <c r="E3" s="95"/>
      <c r="F3" s="95"/>
    </row>
    <row r="4" spans="1:6" ht="15.75">
      <c r="A4" s="4"/>
      <c r="B4" s="4"/>
      <c r="C4" s="4"/>
      <c r="D4" s="11"/>
      <c r="E4" s="4"/>
      <c r="F4" s="4"/>
    </row>
    <row r="5" spans="1:6" ht="78.75" customHeight="1">
      <c r="A5" s="12" t="s">
        <v>1</v>
      </c>
      <c r="B5" s="12" t="s">
        <v>2</v>
      </c>
      <c r="C5" s="12" t="s">
        <v>3</v>
      </c>
      <c r="D5" s="13" t="s">
        <v>4</v>
      </c>
      <c r="E5" s="12" t="s">
        <v>5</v>
      </c>
      <c r="F5" s="12" t="s">
        <v>6</v>
      </c>
    </row>
    <row r="6" spans="1:6" ht="15.75">
      <c r="A6" s="14">
        <v>1</v>
      </c>
      <c r="B6" s="15" t="s">
        <v>9</v>
      </c>
      <c r="C6" s="16">
        <v>11010210001</v>
      </c>
      <c r="D6" s="16">
        <v>1964</v>
      </c>
      <c r="E6" s="18">
        <v>31007.36</v>
      </c>
      <c r="F6" s="19">
        <v>17064.67</v>
      </c>
    </row>
    <row r="7" spans="1:6" ht="15.75">
      <c r="A7" s="14">
        <v>2</v>
      </c>
      <c r="B7" s="15" t="s">
        <v>55</v>
      </c>
      <c r="C7" s="16">
        <v>11010300001</v>
      </c>
      <c r="D7" s="16">
        <v>1964</v>
      </c>
      <c r="E7" s="18">
        <v>560.016</v>
      </c>
      <c r="F7" s="19">
        <v>188.23</v>
      </c>
    </row>
    <row r="8" spans="1:6" ht="15.75">
      <c r="A8" s="14">
        <v>3</v>
      </c>
      <c r="B8" s="15" t="s">
        <v>10</v>
      </c>
      <c r="C8" s="16">
        <v>11010210002</v>
      </c>
      <c r="D8" s="16">
        <v>1964</v>
      </c>
      <c r="E8" s="18">
        <v>2866.1</v>
      </c>
      <c r="F8" s="19">
        <v>961.193</v>
      </c>
    </row>
    <row r="9" spans="1:6" ht="21" customHeight="1">
      <c r="A9" s="60"/>
      <c r="B9" s="99" t="s">
        <v>0</v>
      </c>
      <c r="C9" s="100"/>
      <c r="D9" s="101"/>
      <c r="E9" s="61">
        <f>SUM(E6:E8)</f>
        <v>34433.476</v>
      </c>
      <c r="F9" s="62">
        <f>SUM(F6:F8)</f>
        <v>18214.092999999997</v>
      </c>
    </row>
    <row r="10" spans="1:6" ht="15.75">
      <c r="A10" s="4"/>
      <c r="B10" s="4"/>
      <c r="C10" s="4"/>
      <c r="D10" s="4"/>
      <c r="E10" s="4"/>
      <c r="F10" s="4"/>
    </row>
  </sheetData>
  <sheetProtection/>
  <mergeCells count="3">
    <mergeCell ref="A3:F3"/>
    <mergeCell ref="D1:F1"/>
    <mergeCell ref="B9:D9"/>
  </mergeCells>
  <printOptions/>
  <pageMargins left="0.7874015748031497" right="0.7874015748031497" top="1.3779527559055118" bottom="0.3937007874015748" header="0.6692913385826772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"/>
  <sheetViews>
    <sheetView zoomScale="75" zoomScaleNormal="75" zoomScalePageLayoutView="0" workbookViewId="0" topLeftCell="A1">
      <selection activeCell="A3" sqref="A3:F3"/>
    </sheetView>
  </sheetViews>
  <sheetFormatPr defaultColWidth="9.140625" defaultRowHeight="12.75"/>
  <cols>
    <col min="1" max="1" width="6.421875" style="0" customWidth="1"/>
    <col min="2" max="2" width="55.7109375" style="0" customWidth="1"/>
    <col min="3" max="3" width="19.7109375" style="0" customWidth="1"/>
    <col min="4" max="4" width="16.421875" style="0" customWidth="1"/>
    <col min="5" max="5" width="16.57421875" style="0" customWidth="1"/>
    <col min="6" max="6" width="15.7109375" style="0" customWidth="1"/>
  </cols>
  <sheetData>
    <row r="1" spans="1:6" ht="87.75" customHeight="1">
      <c r="A1" s="9"/>
      <c r="B1" s="9"/>
      <c r="C1" s="9"/>
      <c r="D1" s="103" t="s">
        <v>74</v>
      </c>
      <c r="E1" s="103"/>
      <c r="F1" s="103"/>
    </row>
    <row r="2" spans="1:6" ht="15.75">
      <c r="A2" s="9"/>
      <c r="B2" s="9"/>
      <c r="C2" s="9"/>
      <c r="D2" s="9"/>
      <c r="E2" s="9"/>
      <c r="F2" s="9"/>
    </row>
    <row r="3" spans="1:6" ht="65.25" customHeight="1">
      <c r="A3" s="102" t="s">
        <v>78</v>
      </c>
      <c r="B3" s="102"/>
      <c r="C3" s="102"/>
      <c r="D3" s="102"/>
      <c r="E3" s="102"/>
      <c r="F3" s="102"/>
    </row>
    <row r="4" spans="1:6" ht="15.75">
      <c r="A4" s="4"/>
      <c r="B4" s="4"/>
      <c r="C4" s="4"/>
      <c r="D4" s="11"/>
      <c r="E4" s="4"/>
      <c r="F4" s="4"/>
    </row>
    <row r="5" spans="1:6" ht="78.75" customHeight="1">
      <c r="A5" s="6" t="s">
        <v>1</v>
      </c>
      <c r="B5" s="6" t="s">
        <v>2</v>
      </c>
      <c r="C5" s="6" t="s">
        <v>3</v>
      </c>
      <c r="D5" s="7" t="s">
        <v>4</v>
      </c>
      <c r="E5" s="6" t="s">
        <v>5</v>
      </c>
      <c r="F5" s="6" t="s">
        <v>6</v>
      </c>
    </row>
    <row r="6" spans="1:6" ht="15.75">
      <c r="A6" s="58">
        <v>1</v>
      </c>
      <c r="B6" s="82" t="s">
        <v>75</v>
      </c>
      <c r="C6" s="83">
        <v>11010210001</v>
      </c>
      <c r="D6" s="84">
        <v>1967</v>
      </c>
      <c r="E6" s="85">
        <f>36736</f>
        <v>36736</v>
      </c>
      <c r="F6" s="81">
        <v>14377</v>
      </c>
    </row>
    <row r="7" spans="1:6" ht="15.75">
      <c r="A7" s="58">
        <v>2</v>
      </c>
      <c r="B7" s="82" t="s">
        <v>34</v>
      </c>
      <c r="C7" s="83">
        <v>11010210002</v>
      </c>
      <c r="D7" s="84">
        <v>1967</v>
      </c>
      <c r="E7" s="85">
        <v>2627</v>
      </c>
      <c r="F7" s="81">
        <v>965.5</v>
      </c>
    </row>
    <row r="8" spans="1:6" ht="15.75">
      <c r="A8" s="58">
        <v>3</v>
      </c>
      <c r="B8" s="82" t="s">
        <v>76</v>
      </c>
      <c r="C8" s="83">
        <v>5101130001</v>
      </c>
      <c r="D8" s="84">
        <v>2014</v>
      </c>
      <c r="E8" s="86">
        <v>5231</v>
      </c>
      <c r="F8" s="81">
        <v>2310.5</v>
      </c>
    </row>
    <row r="9" spans="1:6" ht="27" customHeight="1">
      <c r="A9" s="60"/>
      <c r="B9" s="104" t="s">
        <v>0</v>
      </c>
      <c r="C9" s="104"/>
      <c r="D9" s="104"/>
      <c r="E9" s="61">
        <f>SUM(E6:E8)</f>
        <v>44594</v>
      </c>
      <c r="F9" s="62">
        <f>SUM(F6:F8)</f>
        <v>17653</v>
      </c>
    </row>
    <row r="10" spans="1:6" ht="15.75">
      <c r="A10" s="4"/>
      <c r="B10" s="4"/>
      <c r="C10" s="4"/>
      <c r="D10" s="4"/>
      <c r="E10" s="4"/>
      <c r="F10" s="4"/>
    </row>
  </sheetData>
  <sheetProtection/>
  <mergeCells count="3">
    <mergeCell ref="A3:F3"/>
    <mergeCell ref="D1:F1"/>
    <mergeCell ref="B9:D9"/>
  </mergeCells>
  <printOptions/>
  <pageMargins left="0.7874015748031497" right="0.7874015748031497" top="1.3779527559055118" bottom="0.3937007874015748" header="0.6692913385826772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0"/>
  <sheetViews>
    <sheetView zoomScale="75" zoomScaleNormal="75" zoomScalePageLayoutView="0" workbookViewId="0" topLeftCell="A1">
      <selection activeCell="A4" sqref="A4"/>
    </sheetView>
  </sheetViews>
  <sheetFormatPr defaultColWidth="9.140625" defaultRowHeight="12.75"/>
  <cols>
    <col min="1" max="1" width="6.421875" style="0" customWidth="1"/>
    <col min="2" max="2" width="54.140625" style="0" customWidth="1"/>
    <col min="3" max="3" width="15.57421875" style="0" customWidth="1"/>
    <col min="4" max="4" width="16.421875" style="0" customWidth="1"/>
    <col min="5" max="5" width="13.421875" style="0" customWidth="1"/>
    <col min="6" max="6" width="14.7109375" style="0" customWidth="1"/>
  </cols>
  <sheetData>
    <row r="1" spans="1:6" ht="87" customHeight="1">
      <c r="A1" s="9"/>
      <c r="B1" s="9"/>
      <c r="C1" s="9"/>
      <c r="D1" s="93" t="s">
        <v>56</v>
      </c>
      <c r="E1" s="93"/>
      <c r="F1" s="93"/>
    </row>
    <row r="2" spans="1:6" ht="15.75">
      <c r="A2" s="9"/>
      <c r="B2" s="9"/>
      <c r="C2" s="9"/>
      <c r="D2" s="9"/>
      <c r="E2" s="9"/>
      <c r="F2" s="9"/>
    </row>
    <row r="3" spans="1:6" ht="66" customHeight="1">
      <c r="A3" s="102" t="s">
        <v>79</v>
      </c>
      <c r="B3" s="102"/>
      <c r="C3" s="102"/>
      <c r="D3" s="102"/>
      <c r="E3" s="102"/>
      <c r="F3" s="102"/>
    </row>
    <row r="4" spans="1:6" ht="15.75">
      <c r="A4" s="4"/>
      <c r="B4" s="4"/>
      <c r="C4" s="4"/>
      <c r="D4" s="11"/>
      <c r="E4" s="4"/>
      <c r="F4" s="4"/>
    </row>
    <row r="5" spans="1:6" ht="78.75" customHeight="1">
      <c r="A5" s="56" t="s">
        <v>1</v>
      </c>
      <c r="B5" s="56" t="s">
        <v>2</v>
      </c>
      <c r="C5" s="56" t="s">
        <v>3</v>
      </c>
      <c r="D5" s="57" t="s">
        <v>4</v>
      </c>
      <c r="E5" s="56" t="s">
        <v>5</v>
      </c>
      <c r="F5" s="56" t="s">
        <v>6</v>
      </c>
    </row>
    <row r="6" spans="1:6" ht="15.75">
      <c r="A6" s="58">
        <v>1</v>
      </c>
      <c r="B6" s="59" t="s">
        <v>33</v>
      </c>
      <c r="C6" s="1" t="s">
        <v>30</v>
      </c>
      <c r="D6" s="30">
        <v>1969</v>
      </c>
      <c r="E6" s="63">
        <v>46783.26</v>
      </c>
      <c r="F6" s="63">
        <v>22583.53</v>
      </c>
    </row>
    <row r="7" spans="1:6" ht="15.75">
      <c r="A7" s="58">
        <v>2</v>
      </c>
      <c r="B7" s="59" t="s">
        <v>34</v>
      </c>
      <c r="C7" s="1" t="s">
        <v>31</v>
      </c>
      <c r="D7" s="30">
        <v>1969</v>
      </c>
      <c r="E7" s="63">
        <v>2936.7</v>
      </c>
      <c r="F7" s="63">
        <v>1141.51</v>
      </c>
    </row>
    <row r="8" spans="1:6" ht="15.75">
      <c r="A8" s="58">
        <v>3</v>
      </c>
      <c r="B8" s="59" t="s">
        <v>35</v>
      </c>
      <c r="C8" s="1" t="s">
        <v>32</v>
      </c>
      <c r="D8" s="30">
        <v>2011</v>
      </c>
      <c r="E8" s="63">
        <v>569.13</v>
      </c>
      <c r="F8" s="64" t="s">
        <v>36</v>
      </c>
    </row>
    <row r="9" spans="1:6" ht="27" customHeight="1">
      <c r="A9" s="60"/>
      <c r="B9" s="96" t="s">
        <v>0</v>
      </c>
      <c r="C9" s="97"/>
      <c r="D9" s="98"/>
      <c r="E9" s="61">
        <f>SUM(E6:E8)</f>
        <v>50289.09</v>
      </c>
      <c r="F9" s="62">
        <f>SUM(F6:F8)</f>
        <v>23725.039999999997</v>
      </c>
    </row>
    <row r="10" spans="1:6" ht="15.75">
      <c r="A10" s="4"/>
      <c r="B10" s="4"/>
      <c r="C10" s="4"/>
      <c r="D10" s="4"/>
      <c r="E10" s="4"/>
      <c r="F10" s="4"/>
    </row>
  </sheetData>
  <sheetProtection/>
  <mergeCells count="3">
    <mergeCell ref="A3:F3"/>
    <mergeCell ref="D1:F1"/>
    <mergeCell ref="B9:D9"/>
  </mergeCells>
  <printOptions/>
  <pageMargins left="0.7874015748031497" right="0.7874015748031497" top="1.3779527559055118" bottom="0.3937007874015748" header="0.6692913385826772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9"/>
  <sheetViews>
    <sheetView zoomScale="75" zoomScaleNormal="75" zoomScalePageLayoutView="0" workbookViewId="0" topLeftCell="A1">
      <selection activeCell="A3" sqref="A3:F3"/>
    </sheetView>
  </sheetViews>
  <sheetFormatPr defaultColWidth="9.140625" defaultRowHeight="12.75"/>
  <cols>
    <col min="1" max="1" width="6.421875" style="0" customWidth="1"/>
    <col min="2" max="2" width="52.28125" style="0" customWidth="1"/>
    <col min="3" max="3" width="18.7109375" style="0" customWidth="1"/>
    <col min="4" max="4" width="18.28125" style="0" customWidth="1"/>
    <col min="5" max="5" width="17.8515625" style="0" customWidth="1"/>
    <col min="6" max="6" width="16.7109375" style="0" customWidth="1"/>
  </cols>
  <sheetData>
    <row r="1" spans="1:6" ht="90" customHeight="1">
      <c r="A1" s="9"/>
      <c r="B1" s="9"/>
      <c r="C1" s="9"/>
      <c r="D1" s="103" t="s">
        <v>60</v>
      </c>
      <c r="E1" s="103"/>
      <c r="F1" s="103"/>
    </row>
    <row r="2" spans="1:6" ht="15.75">
      <c r="A2" s="9"/>
      <c r="B2" s="9"/>
      <c r="C2" s="9"/>
      <c r="D2" s="9"/>
      <c r="E2" s="9"/>
      <c r="F2" s="9"/>
    </row>
    <row r="3" spans="1:6" ht="53.25" customHeight="1">
      <c r="A3" s="102" t="s">
        <v>80</v>
      </c>
      <c r="B3" s="102"/>
      <c r="C3" s="102"/>
      <c r="D3" s="102"/>
      <c r="E3" s="102"/>
      <c r="F3" s="102"/>
    </row>
    <row r="4" spans="1:6" ht="15.75">
      <c r="A4" s="4" t="s">
        <v>59</v>
      </c>
      <c r="B4" s="4"/>
      <c r="C4" s="4"/>
      <c r="D4" s="11"/>
      <c r="E4" s="4"/>
      <c r="F4" s="4"/>
    </row>
    <row r="5" spans="1:6" ht="78.75" customHeight="1">
      <c r="A5" s="75" t="s">
        <v>1</v>
      </c>
      <c r="B5" s="75" t="s">
        <v>2</v>
      </c>
      <c r="C5" s="75" t="s">
        <v>3</v>
      </c>
      <c r="D5" s="76" t="s">
        <v>4</v>
      </c>
      <c r="E5" s="75" t="s">
        <v>5</v>
      </c>
      <c r="F5" s="75" t="s">
        <v>6</v>
      </c>
    </row>
    <row r="6" spans="1:6" ht="15.75">
      <c r="A6" s="58">
        <v>1</v>
      </c>
      <c r="B6" s="71" t="s">
        <v>57</v>
      </c>
      <c r="C6" s="2">
        <v>11010210001</v>
      </c>
      <c r="D6" s="47" t="s">
        <v>58</v>
      </c>
      <c r="E6" s="72">
        <v>54369.68</v>
      </c>
      <c r="F6" s="73">
        <v>26199.94</v>
      </c>
    </row>
    <row r="7" spans="1:6" ht="15.75">
      <c r="A7" s="58">
        <v>2</v>
      </c>
      <c r="B7" s="71" t="s">
        <v>34</v>
      </c>
      <c r="C7" s="2">
        <v>11010210002</v>
      </c>
      <c r="D7" s="2">
        <v>1969</v>
      </c>
      <c r="E7" s="72">
        <v>3441.97</v>
      </c>
      <c r="F7" s="74">
        <v>1600.96</v>
      </c>
    </row>
    <row r="8" spans="1:6" ht="27" customHeight="1">
      <c r="A8" s="60"/>
      <c r="B8" s="96" t="s">
        <v>0</v>
      </c>
      <c r="C8" s="97"/>
      <c r="D8" s="98"/>
      <c r="E8" s="61">
        <f>SUM(E6:E7)</f>
        <v>57811.65</v>
      </c>
      <c r="F8" s="62">
        <f>SUM(F6:F7)</f>
        <v>27800.899999999998</v>
      </c>
    </row>
    <row r="9" spans="1:6" ht="15.75">
      <c r="A9" s="4"/>
      <c r="B9" s="4"/>
      <c r="C9" s="4"/>
      <c r="D9" s="4"/>
      <c r="E9" s="4"/>
      <c r="F9" s="4"/>
    </row>
  </sheetData>
  <sheetProtection/>
  <mergeCells count="3">
    <mergeCell ref="A3:F3"/>
    <mergeCell ref="D1:F1"/>
    <mergeCell ref="B8:D8"/>
  </mergeCells>
  <printOptions/>
  <pageMargins left="0.7874015748031497" right="0.7874015748031497" top="1.3779527559055118" bottom="0.3937007874015748" header="0.6692913385826772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="75" zoomScaleNormal="75" zoomScalePageLayoutView="0" workbookViewId="0" topLeftCell="A1">
      <selection activeCell="B9" sqref="B9"/>
    </sheetView>
  </sheetViews>
  <sheetFormatPr defaultColWidth="9.140625" defaultRowHeight="12.75"/>
  <cols>
    <col min="1" max="1" width="6.421875" style="0" customWidth="1"/>
    <col min="2" max="2" width="55.28125" style="0" customWidth="1"/>
    <col min="3" max="3" width="19.57421875" style="0" customWidth="1"/>
    <col min="4" max="4" width="16.00390625" style="0" customWidth="1"/>
    <col min="5" max="5" width="13.421875" style="0" customWidth="1"/>
    <col min="6" max="6" width="14.7109375" style="0" customWidth="1"/>
  </cols>
  <sheetData>
    <row r="1" spans="1:6" ht="76.5" customHeight="1">
      <c r="A1" s="9"/>
      <c r="B1" s="9"/>
      <c r="C1" s="9"/>
      <c r="D1" s="103" t="s">
        <v>40</v>
      </c>
      <c r="E1" s="103"/>
      <c r="F1" s="103"/>
    </row>
    <row r="2" spans="1:6" ht="15.75">
      <c r="A2" s="9"/>
      <c r="B2" s="9"/>
      <c r="C2" s="9"/>
      <c r="D2" s="20"/>
      <c r="E2" s="20"/>
      <c r="F2" s="20"/>
    </row>
    <row r="3" spans="1:6" ht="57.75" customHeight="1">
      <c r="A3" s="105" t="s">
        <v>41</v>
      </c>
      <c r="B3" s="105"/>
      <c r="C3" s="105"/>
      <c r="D3" s="105"/>
      <c r="E3" s="105"/>
      <c r="F3" s="105"/>
    </row>
    <row r="4" spans="1:6" ht="15.75">
      <c r="A4" s="4"/>
      <c r="B4" s="4"/>
      <c r="C4" s="4"/>
      <c r="D4" s="11"/>
      <c r="E4" s="4"/>
      <c r="F4" s="4"/>
    </row>
    <row r="5" spans="1:6" ht="63">
      <c r="A5" s="6" t="s">
        <v>1</v>
      </c>
      <c r="B5" s="6" t="s">
        <v>2</v>
      </c>
      <c r="C5" s="6" t="s">
        <v>3</v>
      </c>
      <c r="D5" s="7" t="s">
        <v>4</v>
      </c>
      <c r="E5" s="6" t="s">
        <v>5</v>
      </c>
      <c r="F5" s="6" t="s">
        <v>6</v>
      </c>
    </row>
    <row r="6" spans="1:6" ht="15.75">
      <c r="A6" s="64">
        <v>1</v>
      </c>
      <c r="B6" s="21" t="s">
        <v>81</v>
      </c>
      <c r="C6" s="22">
        <v>11010210001</v>
      </c>
      <c r="D6" s="22">
        <v>1971</v>
      </c>
      <c r="E6" s="87">
        <v>45183.87</v>
      </c>
      <c r="F6" s="87">
        <v>22817.86</v>
      </c>
    </row>
    <row r="7" spans="1:6" ht="15.75">
      <c r="A7" s="64">
        <v>2</v>
      </c>
      <c r="B7" s="29" t="s">
        <v>11</v>
      </c>
      <c r="C7" s="30">
        <v>11010210007</v>
      </c>
      <c r="D7" s="30">
        <v>1969</v>
      </c>
      <c r="E7" s="87">
        <v>21128.46</v>
      </c>
      <c r="F7" s="87">
        <v>9137.46</v>
      </c>
    </row>
    <row r="8" spans="1:6" ht="15.75">
      <c r="A8" s="64">
        <v>3</v>
      </c>
      <c r="B8" s="29" t="s">
        <v>12</v>
      </c>
      <c r="C8" s="30" t="s">
        <v>13</v>
      </c>
      <c r="D8" s="30">
        <v>1975</v>
      </c>
      <c r="E8" s="87">
        <v>24093.64</v>
      </c>
      <c r="F8" s="87">
        <v>13331.81</v>
      </c>
    </row>
    <row r="9" spans="1:6" ht="15.75">
      <c r="A9" s="64">
        <v>4</v>
      </c>
      <c r="B9" s="91" t="s">
        <v>82</v>
      </c>
      <c r="C9" s="30">
        <v>11010210002</v>
      </c>
      <c r="D9" s="30">
        <v>1972</v>
      </c>
      <c r="E9" s="87">
        <v>2838.06</v>
      </c>
      <c r="F9" s="87">
        <v>1170.29</v>
      </c>
    </row>
    <row r="10" spans="1:6" ht="15.75">
      <c r="A10" s="64">
        <v>5</v>
      </c>
      <c r="B10" s="29" t="s">
        <v>14</v>
      </c>
      <c r="C10" s="30">
        <v>41011200001</v>
      </c>
      <c r="D10" s="30">
        <v>1973</v>
      </c>
      <c r="E10" s="87">
        <v>170.06</v>
      </c>
      <c r="F10" s="87">
        <v>94.1</v>
      </c>
    </row>
    <row r="11" spans="1:6" ht="30.75" customHeight="1">
      <c r="A11" s="23"/>
      <c r="B11" s="106" t="s">
        <v>0</v>
      </c>
      <c r="C11" s="107"/>
      <c r="D11" s="108"/>
      <c r="E11" s="24">
        <f>SUM(E6:E10)</f>
        <v>93414.09</v>
      </c>
      <c r="F11" s="24">
        <f>SUM(F6:F10)</f>
        <v>46551.52</v>
      </c>
    </row>
    <row r="12" spans="1:6" ht="15.75">
      <c r="A12" s="4"/>
      <c r="B12" s="4"/>
      <c r="C12" s="4"/>
      <c r="D12" s="11"/>
      <c r="E12" s="4"/>
      <c r="F12" s="4"/>
    </row>
    <row r="13" spans="1:6" ht="15.75">
      <c r="A13" s="25"/>
      <c r="B13" s="8"/>
      <c r="C13" s="8"/>
      <c r="D13" s="26"/>
      <c r="E13" s="27"/>
      <c r="F13" s="28"/>
    </row>
    <row r="14" spans="1:6" ht="15.75">
      <c r="A14" s="4"/>
      <c r="B14" s="4"/>
      <c r="C14" s="4"/>
      <c r="D14" s="11"/>
      <c r="E14" s="4"/>
      <c r="F14" s="4"/>
    </row>
  </sheetData>
  <sheetProtection/>
  <mergeCells count="3">
    <mergeCell ref="D1:F1"/>
    <mergeCell ref="A3:F3"/>
    <mergeCell ref="B11:D11"/>
  </mergeCells>
  <printOptions/>
  <pageMargins left="0.7874015748031497" right="0.7874015748031497" top="1.3779527559055118" bottom="0.3937007874015748" header="0.6692913385826772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samigulina</cp:lastModifiedBy>
  <cp:lastPrinted>2020-09-22T13:39:42Z</cp:lastPrinted>
  <dcterms:created xsi:type="dcterms:W3CDTF">1996-10-08T23:32:33Z</dcterms:created>
  <dcterms:modified xsi:type="dcterms:W3CDTF">2020-10-05T07:19:04Z</dcterms:modified>
  <cp:category/>
  <cp:version/>
  <cp:contentType/>
  <cp:contentStatus/>
</cp:coreProperties>
</file>